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<sst xmlns="http://schemas.openxmlformats.org/spreadsheetml/2006/main" count="120" uniqueCount="60">
  <si>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</si>
  <si>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</si>
  <si>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</si>
  <si>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</si>
  <si>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</si>
  <si>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</si>
  <si>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</si>
  <si>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</si>
  <si>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</si>
  <si>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</si>
  <si>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</si>
  <si>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</si>
  <si>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</si>
  <si>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</si>
  <si>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</si>
  <si>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</si>
  <si>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</si>
  <si>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</si>
  <si>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</si>
  <si>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</si>
  <si>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</si>
  <si>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</si>
  <si>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</si>
  <si>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</si>
  <si>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</si>
  <si>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</si>
  <si>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</si>
  <si>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</si>
  <si>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</si>
  <si>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</si>
  <si>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</si>
  <si>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</si>
  <si>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</si>
  <si>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</si>
  <si>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</si>
  <si>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</si>
  <si>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</si>
  <si>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</si>
  <si>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</si>
  <si>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</si>
  <si>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</si>
  <si>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</si>
  <si>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</si>
  <si>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</si>
  <si>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item5</t>
  </si>
  <si>
    <t>Total in Figures</t>
  </si>
  <si>
    <t>Select</t>
  </si>
  <si>
    <t>Full Conversion</t>
  </si>
  <si>
    <t>Quoted Rate in Words</t>
  </si>
  <si>
    <t>Quoted Rate in Figures</t>
  </si>
  <si>
    <t>Name of the Bidder/ Bidding Firm / Company :</t>
  </si>
  <si>
    <t>Name of Work: REQUEST FOR PROPOSAL FOR EMPANELMENT OF ARCHITECTS FOR ACADEMIC / NON ACADEMIC BUILDINGS</t>
  </si>
  <si>
    <t>Tender Inviting Authority: Superintending Engineer</t>
  </si>
  <si>
    <t>Fee to be charged in percentage</t>
  </si>
  <si>
    <t>per job</t>
  </si>
  <si>
    <t>Total fee in percentage</t>
  </si>
  <si>
    <t xml:space="preserve">The Bidders are advised to quote the fee in percentage to be charged for Academic / Non Academic buildings as provided in the RFP document (Annexure-13) . The figure in ROW 16 at Column "BA" shall not be considered as a fee for the Empanelment of the Architects. At column "M", ROW 14 &amp; 15 shall be considered  as percentage quoted fee for empanelment of Architect. The GST shall be charged extra. </t>
  </si>
  <si>
    <t>Contract No:  IWD/CO/2024-25/36</t>
  </si>
  <si>
    <t>ACADEMIC BUILDINGS in %age</t>
  </si>
  <si>
    <t>NON ACADEMIC BUILDINGS in %age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</si>
</sst>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61"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64"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64" fontId="2" fillId="0" borderId="12"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6"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5" xfId="58" applyNumberFormat="1" applyFont="1" applyFill="1" applyBorder="1" applyAlignment="1">
      <alignment horizontal="right" vertical="top"/>
      <protection/>
    </xf>
    <xf numFmtId="2" fontId="6" fillId="0" borderId="12" xfId="58"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166"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0" fontId="3" fillId="0" borderId="12" xfId="58" applyNumberFormat="1" applyFont="1" applyFill="1" applyBorder="1" applyAlignment="1">
      <alignment horizontal="justify" vertical="top" wrapText="1"/>
      <protection/>
    </xf>
    <xf numFmtId="0" fontId="2" fillId="0" borderId="12" xfId="58" applyNumberFormat="1" applyFont="1" applyFill="1" applyBorder="1" applyAlignment="1">
      <alignment horizontal="justify"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85" zoomScaleNormal="85" zoomScalePageLayoutView="0" workbookViewId="0" topLeftCell="A11">
      <selection activeCell="A7" sqref="A7:BC7"/>
    </sheetView>
  </sheetViews>
  <sheetFormatPr defaultColWidth="9.140625" defaultRowHeight="15"/>
  <cols>
    <col min="1" max="1" width="15.421875" style="57" customWidth="1"/>
    <col min="2" max="2" width="47.8515625" style="57" customWidth="1"/>
    <col min="3" max="3" width="10.140625" style="57" hidden="1" customWidth="1"/>
    <col min="4" max="4" width="14.57421875" style="57" customWidth="1"/>
    <col min="5" max="5" width="11.28125" style="57" customWidth="1"/>
    <col min="6" max="6" width="14.421875" style="57"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50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53</v>
      </c>
      <c r="G11" s="13"/>
      <c r="H11" s="13"/>
      <c r="I11" s="13" t="s">
        <v>21</v>
      </c>
      <c r="J11" s="13" t="s">
        <v>22</v>
      </c>
      <c r="K11" s="13" t="s">
        <v>23</v>
      </c>
      <c r="L11" s="13" t="s">
        <v>24</v>
      </c>
      <c r="M11" s="13"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55</v>
      </c>
      <c r="BB11" s="16" t="s">
        <v>32</v>
      </c>
      <c r="BC11" s="16" t="s">
        <v>55</v>
      </c>
      <c r="IE11" s="15"/>
      <c r="IF11" s="15"/>
      <c r="IG11" s="15"/>
      <c r="IH11" s="15"/>
      <c r="II11" s="15"/>
    </row>
    <row r="12" spans="1:243" s="14" customFormat="1" ht="13.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32" customFormat="1" ht="135" customHeight="1">
      <c r="A13" s="18">
        <v>1</v>
      </c>
      <c r="B13" s="70" t="s">
        <v>56</v>
      </c>
      <c r="C13" s="19" t="s">
        <v>33</v>
      </c>
      <c r="D13" s="20"/>
      <c r="E13" s="21"/>
      <c r="F13" s="20"/>
      <c r="G13" s="22"/>
      <c r="H13" s="22"/>
      <c r="I13" s="20"/>
      <c r="J13" s="23"/>
      <c r="K13" s="24"/>
      <c r="L13" s="24"/>
      <c r="M13" s="25"/>
      <c r="N13" s="26"/>
      <c r="O13" s="26"/>
      <c r="P13" s="27"/>
      <c r="Q13" s="26"/>
      <c r="R13" s="26"/>
      <c r="S13" s="2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29"/>
      <c r="BB13" s="30"/>
      <c r="BC13" s="31"/>
      <c r="IE13" s="33">
        <v>1</v>
      </c>
      <c r="IF13" s="33" t="s">
        <v>34</v>
      </c>
      <c r="IG13" s="33" t="s">
        <v>35</v>
      </c>
      <c r="IH13" s="33">
        <v>10</v>
      </c>
      <c r="II13" s="33" t="s">
        <v>36</v>
      </c>
    </row>
    <row r="14" spans="1:243" s="32" customFormat="1" ht="25.5" customHeight="1">
      <c r="A14" s="18">
        <v>1.01</v>
      </c>
      <c r="B14" s="69" t="s">
        <v>58</v>
      </c>
      <c r="C14" s="19" t="s">
        <v>37</v>
      </c>
      <c r="D14" s="67">
        <v>1</v>
      </c>
      <c r="E14" s="21" t="s">
        <v>54</v>
      </c>
      <c r="F14" s="68">
        <v>1</v>
      </c>
      <c r="G14" s="34"/>
      <c r="H14" s="22"/>
      <c r="I14" s="20" t="s">
        <v>39</v>
      </c>
      <c r="J14" s="23">
        <f>IF(I14="Less(-)",-1,1)</f>
        <v>1</v>
      </c>
      <c r="K14" s="24" t="s">
        <v>47</v>
      </c>
      <c r="L14" s="24" t="s">
        <v>7</v>
      </c>
      <c r="M14" s="66"/>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4">
        <f>total_amount_ba($B$2,$D$2,D14,F14,J14,K14,M14)</f>
        <v>0</v>
      </c>
      <c r="BB14" s="64">
        <f>BA14+SUM(N14:AZ14)</f>
        <v>0</v>
      </c>
      <c r="BC14" s="31" t="str">
        <f>SpellNumber(L14,BB14)</f>
        <v>INR Zero Only</v>
      </c>
      <c r="IE14" s="33">
        <v>1.01</v>
      </c>
      <c r="IF14" s="33" t="s">
        <v>40</v>
      </c>
      <c r="IG14" s="33" t="s">
        <v>35</v>
      </c>
      <c r="IH14" s="33">
        <v>123.223</v>
      </c>
      <c r="II14" s="33" t="s">
        <v>38</v>
      </c>
    </row>
    <row r="15" spans="1:243" s="32" customFormat="1" ht="22.5" customHeight="1">
      <c r="A15" s="18">
        <v>1.02</v>
      </c>
      <c r="B15" s="69" t="s">
        <v>59</v>
      </c>
      <c r="C15" s="19" t="s">
        <v>41</v>
      </c>
      <c r="D15" s="67">
        <v>1</v>
      </c>
      <c r="E15" s="21" t="s">
        <v>54</v>
      </c>
      <c r="F15" s="68">
        <v>1</v>
      </c>
      <c r="G15" s="34"/>
      <c r="H15" s="34"/>
      <c r="I15" s="20" t="s">
        <v>39</v>
      </c>
      <c r="J15" s="23">
        <f>IF(I15="Less(-)",-1,1)</f>
        <v>1</v>
      </c>
      <c r="K15" s="24" t="s">
        <v>47</v>
      </c>
      <c r="L15" s="24" t="s">
        <v>7</v>
      </c>
      <c r="M15" s="66"/>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4">
        <f>total_amount_ba($B$2,$D$2,D15,F15,J15,K15,M15)</f>
        <v>0</v>
      </c>
      <c r="BB15" s="64">
        <f>BA15+SUM(N15:AZ15)</f>
        <v>0</v>
      </c>
      <c r="BC15" s="31" t="str">
        <f>SpellNumber(L15,BB15)</f>
        <v>INR Zero Only</v>
      </c>
      <c r="IE15" s="33">
        <v>1.02</v>
      </c>
      <c r="IF15" s="33" t="s">
        <v>42</v>
      </c>
      <c r="IG15" s="33" t="s">
        <v>43</v>
      </c>
      <c r="IH15" s="33">
        <v>213</v>
      </c>
      <c r="II15" s="33" t="s">
        <v>38</v>
      </c>
    </row>
    <row r="16" spans="1:243" s="32" customFormat="1" ht="33" customHeight="1">
      <c r="A16" s="39" t="s">
        <v>45</v>
      </c>
      <c r="B16" s="40"/>
      <c r="C16" s="41"/>
      <c r="D16" s="42"/>
      <c r="E16" s="42"/>
      <c r="F16" s="42"/>
      <c r="G16" s="42"/>
      <c r="H16" s="43"/>
      <c r="I16" s="43"/>
      <c r="J16" s="43"/>
      <c r="K16" s="43"/>
      <c r="L16" s="44"/>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65">
        <f>SUM(BA13:BA15)</f>
        <v>0</v>
      </c>
      <c r="BB16" s="65">
        <f>SUM(BB13:BB15)</f>
        <v>0</v>
      </c>
      <c r="BC16" s="31" t="str">
        <f>SpellNumber($E$2,BB16)</f>
        <v>INR Zero Only</v>
      </c>
      <c r="IE16" s="33">
        <v>4</v>
      </c>
      <c r="IF16" s="33" t="s">
        <v>42</v>
      </c>
      <c r="IG16" s="33" t="s">
        <v>44</v>
      </c>
      <c r="IH16" s="33">
        <v>10</v>
      </c>
      <c r="II16" s="33" t="s">
        <v>38</v>
      </c>
    </row>
    <row r="17" spans="1:243" s="55" customFormat="1" ht="39" customHeight="1" hidden="1">
      <c r="A17" s="40" t="s">
        <v>49</v>
      </c>
      <c r="B17" s="46"/>
      <c r="C17" s="47"/>
      <c r="D17" s="48"/>
      <c r="E17" s="49" t="s">
        <v>46</v>
      </c>
      <c r="F17" s="62"/>
      <c r="G17" s="50"/>
      <c r="H17" s="51"/>
      <c r="I17" s="51"/>
      <c r="J17" s="51"/>
      <c r="K17" s="52"/>
      <c r="L17" s="53"/>
      <c r="M17" s="54"/>
      <c r="O17" s="32"/>
      <c r="P17" s="32"/>
      <c r="Q17" s="32"/>
      <c r="R17" s="32"/>
      <c r="S17" s="32"/>
      <c r="BA17" s="60">
        <f>IF(ISBLANK(F17),0,IF(E17="Excess (+)",ROUND(BA16+(BA16*F17),2),IF(E17="Less (-)",ROUND(BA16+(BA16*F17*(-1)),2),0)))</f>
        <v>0</v>
      </c>
      <c r="BB17" s="61">
        <f>ROUND(BA17,0)</f>
        <v>0</v>
      </c>
      <c r="BC17" s="31" t="str">
        <f>SpellNumber(L17,BB17)</f>
        <v> Zero Only</v>
      </c>
      <c r="IE17" s="56"/>
      <c r="IF17" s="56"/>
      <c r="IG17" s="56"/>
      <c r="IH17" s="56"/>
      <c r="II17" s="56"/>
    </row>
    <row r="18" spans="1:243" s="55" customFormat="1" ht="51" customHeight="1">
      <c r="A18" s="39" t="s">
        <v>48</v>
      </c>
      <c r="B18" s="39"/>
      <c r="C18" s="74" t="str">
        <f>SpellNumber($E$2,BB16)</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56"/>
      <c r="IF18" s="56"/>
      <c r="IG18" s="56"/>
      <c r="IH18" s="56"/>
      <c r="II18" s="56"/>
    </row>
    <row r="19" spans="3:243" s="14" customFormat="1" ht="14.25">
      <c r="C19" s="57"/>
      <c r="D19" s="57"/>
      <c r="E19" s="57"/>
      <c r="F19" s="57"/>
      <c r="G19" s="57"/>
      <c r="H19" s="57"/>
      <c r="I19" s="57"/>
      <c r="J19" s="57"/>
      <c r="K19" s="57"/>
      <c r="L19" s="57"/>
      <c r="M19" s="57"/>
      <c r="O19" s="57"/>
      <c r="BA19" s="57"/>
      <c r="BC19" s="57"/>
      <c r="IE19" s="15"/>
      <c r="IF19" s="15"/>
      <c r="IG19" s="15"/>
      <c r="IH19" s="15"/>
      <c r="II19" s="15"/>
    </row>
  </sheetData>
  <sheetProtection password="8F23"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3" t="s">
        <v>2</v>
      </c>
      <c r="F6" s="83"/>
      <c r="G6" s="83"/>
      <c r="H6" s="83"/>
      <c r="I6" s="83"/>
      <c r="J6" s="83"/>
      <c r="K6" s="83"/>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2014-12-11T06:40:55Z</cp:lastPrinted>
  <dcterms:created xsi:type="dcterms:W3CDTF">2009-01-30T06:42:42Z</dcterms:created>
  <dcterms:modified xsi:type="dcterms:W3CDTF">2024-07-06T06:09:33Z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