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380" windowHeight="8190" tabRatio="911" firstSheet="1" activeTab="1"/>
  </bookViews>
  <sheets>
    <sheet name="BoQ1" sheetId="1" state="veryHidden" r:id="rId1"/>
    <sheet name="Macros" sheetId="2" r:id="rId2"/>
  </sheets>
  <externalReferences>
    <externalReference r:id="rId5"/>
    <externalReference r:id="rId6"/>
    <externalReference r:id="rId7"/>
    <externalReference r:id="rId8"/>
    <externalReference r:id="rId9"/>
  </externalReferences>
  <definedNames>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'BoQ1'!$A$1:$BC$131</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<sst xmlns="http://schemas.openxmlformats.org/spreadsheetml/2006/main" count="626" uniqueCount="164">
  <si>
    <t>BoQ_Ver3.1</t>
  </si>
  <si>
    <t>Percentage</t>
  </si>
  <si>
    <t>Normal</t>
  </si>
  <si>
    <t>INR Only</t>
  </si>
  <si>
    <t>INR</t>
  </si>
  <si>
    <t>Select, At Par, Excess (+), Less (-)</t>
  </si>
  <si>
    <t>IOCL</t>
  </si>
  <si>
    <t xml:space="preserve"> </t>
  </si>
  <si>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</si>
  <si>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</si>
  <si>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</si>
  <si>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</si>
  <si>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</si>
  <si>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</si>
  <si>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</si>
  <si>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</si>
  <si>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</si>
  <si>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</si>
  <si>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</si>
  <si>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</si>
  <si>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</si>
  <si>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</si>
  <si>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</si>
  <si>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</si>
  <si>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</si>
  <si>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</si>
  <si>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</si>
  <si>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</si>
  <si>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</si>
  <si>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</si>
  <si>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</si>
  <si>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</si>
  <si>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</si>
  <si>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Excess(+)</t>
  </si>
  <si>
    <t>Full Conversion</t>
  </si>
  <si>
    <t>Total in Figures</t>
  </si>
  <si>
    <t>Quoted Rate in Figures</t>
  </si>
  <si>
    <t>Quoted Rate in Words</t>
  </si>
  <si>
    <t>Please Enable Macros to View BoQ information</t>
  </si>
  <si>
    <t>Name of the Bidder/ Bidding Firm / Company :</t>
  </si>
  <si>
    <r>
      <t xml:space="preserve">TOTAL AMOUNT  Without Taxes
           in
     </t>
    </r>
    <r>
      <rPr>
        <b/>
        <sz val="11"/>
        <color indexed="10"/>
        <rFont val="Arial"/>
        <family val="2"/>
      </rPr>
      <t xml:space="preserve"> Rs.      P</t>
    </r>
  </si>
  <si>
    <r>
      <t xml:space="preserve">Estimated Rate
 in
</t>
    </r>
    <r>
      <rPr>
        <b/>
        <sz val="11"/>
        <color indexed="10"/>
        <rFont val="Arial"/>
        <family val="2"/>
      </rPr>
      <t>Rs.      P</t>
    </r>
  </si>
  <si>
    <t>Tender Inviting Authority: Executive Engineer, IWD, IIT, Kanpur</t>
  </si>
  <si>
    <t>sqm</t>
  </si>
  <si>
    <t>metre</t>
  </si>
  <si>
    <t>Select</t>
  </si>
  <si>
    <t>cum</t>
  </si>
  <si>
    <t>each</t>
  </si>
  <si>
    <t>1:6 (1 cement: 6 coarse sand)</t>
  </si>
  <si>
    <t>In cement mortar</t>
  </si>
  <si>
    <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</si>
  <si>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t xml:space="preserve">TEXT </t>
    </r>
    <r>
      <rPr>
        <b/>
        <sz val="11"/>
        <color indexed="10"/>
        <rFont val="Arial"/>
        <family val="2"/>
      </rPr>
      <t>#</t>
    </r>
  </si>
  <si>
    <t>Two or more coats on new work</t>
  </si>
  <si>
    <t>Nominal concrete 1:3:6 or richer mix (i/c equivalent design mix)</t>
  </si>
  <si>
    <t>kg</t>
  </si>
  <si>
    <t>Cement mortar 1:6 (1 cement : 6 coarse sand)</t>
  </si>
  <si>
    <t>Providing and fixing Ist quality ceramic glazed wall tiles conforming to IS: 15622 (thickness to be specified by the manufacturer), of approved make, in all colours, shades except burgundy, bottle green, black of any size as approved by Engineer-in-Charge, in skirting, risers of steps and dados, over 12 mm thick bed of cement mortar 1:3 (1 cement : 3 coarse sand) and jointing with grey cement slurry @ 3.3kg per sqm, including pointing in white cement mixed with pigment of matching shade complete.</t>
  </si>
  <si>
    <t>Second class teak wood</t>
  </si>
  <si>
    <t>35 mm thick</t>
  </si>
  <si>
    <t>Fixed to openings /wooden frames with rawl plugs screws etc.</t>
  </si>
  <si>
    <t>150x10 mm</t>
  </si>
  <si>
    <t>100x10 mm</t>
  </si>
  <si>
    <t>100 mm</t>
  </si>
  <si>
    <t>Providing and laying Ceramic glazed floor tiles of size 300x300 mm (thickness to be specified by the manufacturer) of 1st quality conforming to IS : 15622 of approved make in colours such as White, Ivory, Grey, Fume Red Brown, laid on 20 mm thick cement mortar 1:4 (1 Cement : 4 Coarse sand), Jointing with grey cement slurry @ 3.3 kg/sqm including pointing the joints with white cement and matching pigment etc., complete.</t>
  </si>
  <si>
    <t>Size of Tile 600x600 mm</t>
  </si>
  <si>
    <t>Two or more coats on new work over an under coat of suitable shade with ordinary paint of approved brand and manufacture</t>
  </si>
  <si>
    <t>Providing and applying white cement based putty of average thickness 1 mm, of approved brand and manufacturer, over the plastered wall surface to prepare the surface even and smooth complete.</t>
  </si>
  <si>
    <t>Old work (one or more coats)</t>
  </si>
  <si>
    <t>Removing dry or oil bound distemper, water proofing cement paint and the like by scrapping, sand papering and preparing the surface smooth including necessary repairs to scratches etc. complete.</t>
  </si>
  <si>
    <t>One or more coats on old work</t>
  </si>
  <si>
    <t>Old work (Two or more coats applied @ 1.43 ltr/ 10 sqm) over existing cement paint surface</t>
  </si>
  <si>
    <t>With cement mortar 1:4 (1cement: 4 coarse sand)</t>
  </si>
  <si>
    <t>Demolishing lime concrete manually/ by mechanical means and disposal of material within 50 metres lead as per direction of Engineer- in-charge.</t>
  </si>
  <si>
    <t>Of area 3 sq. metres and below</t>
  </si>
  <si>
    <t>Dismantling old plaster or skirting raking out joints and cleaning the surface for plaster including disposal of rubbish to the dumping ground within 50 metres lead.</t>
  </si>
  <si>
    <t>Disposal of building rubbish / malba / similar unserviceable, dismantled or waste materials by mechanical means, including loading, transporting, unloading to approved municipal dumping ground or as approved by Engineer-in-charge, beyond 50 m initial lead, for all leads including all lifts involved.</t>
  </si>
  <si>
    <t>Contract No:  02/C/D1/2022-23</t>
  </si>
  <si>
    <t>Name of Work: Setting right of vacant house no. 189, Type-I</t>
  </si>
  <si>
    <t>CEMENT CONCRETE (CAST IN SITU)</t>
  </si>
  <si>
    <t>Providing and laying in position cement concrete of specified grade excluding the cost of centering and shuttering - All work up to plinth level :</t>
  </si>
  <si>
    <t>1:2:4 (1 cement : 2 coarse sand (zone-III) derived from natural sources : 4 graded stone aggregate 20 mm nominal size derived from natural sources)</t>
  </si>
  <si>
    <t>Making plinth protection 50mm thick of cement concrete 1:3:6 (1 cement : 3 coarse sand (zone-III) derived from natural sources : 6 graded stone aggregate 20 mm nominal size derived from natural sources) over 75mm thick bed of dry brick ballast 40 mm nominal size, well rammed and consolidated and grouted with fine sand, including necessary excavation, levelling &amp; dressing &amp; finishing the top smooth.</t>
  </si>
  <si>
    <t>MASONRY WORK</t>
  </si>
  <si>
    <t>Brick work with common burnt clay F.P.S. (non modular) bricks of class designation 7.5 in superstructure above plinth level up to floor V level in all shapes and sizes in :</t>
  </si>
  <si>
    <t>Brick edging 7cm wide 11.4 cm deep to plinth protection with common burnt clay F.P.S. (non modular) bricks of class designation 7.5 including grouting with cement mortar 1:4 (1 cement : 4 fine sand).</t>
  </si>
  <si>
    <t>CLADDING WORK</t>
  </si>
  <si>
    <t>WOOD AND P. V. C. WORK</t>
  </si>
  <si>
    <t>Providing and fixing glazed shutters for doors, windows and clerestory windows using 4 mm thick float glass panes, including ISI marked M.S. pressed butt hinges bright finished of required size with necessary screws.</t>
  </si>
  <si>
    <t>Extra for providing frosted glass panes 4 mm thick instead of ordinary float glass panes 4 mm thick in doors, windows and clerestory window shutters. (Area of opening for glass panes excluding portion inside rebate shall be measured).</t>
  </si>
  <si>
    <t>Providing and fixing M.S. grills of required pattern in frames of windows etc. with M.S. flats, square or round bars etc. including priming coat with approved steel primer all complete.</t>
  </si>
  <si>
    <t>Providing and fixing ISI marked oxidised M.S. sliding door bolts with nuts and screws etc. complete :</t>
  </si>
  <si>
    <t>250x16 mm</t>
  </si>
  <si>
    <t>Providing and fixing ISI marked oxidised M.S. tower bolt black finish, (Barrel type) with necessary screws etc. complete :</t>
  </si>
  <si>
    <t>200x10 mm</t>
  </si>
  <si>
    <t>Providing and fixing ISI marked oxidised M.S. handles conforming to IS:4992 with necessary screws etc. complete :</t>
  </si>
  <si>
    <t>125 mm</t>
  </si>
  <si>
    <t>Providing and fixing aluminium hanging floor door stopper, ISI marked, anodised (anodic coating not less than grade AC 10 as per IS : 1868) transparent or dyed to required colour and shade, with necessary screws etc. complete.</t>
  </si>
  <si>
    <t>Twin rubber stopper</t>
  </si>
  <si>
    <t>STEEL WORK</t>
  </si>
  <si>
    <t>Providing and fixing 1mm thick M.S. sheet door with frame of 40x40x6 mm angle iron and 3 mm M.S. gusset plates at the junctions and corners, all necessary fittings complete, including applying a priming coat of approved steel primer.</t>
  </si>
  <si>
    <t>Using M.S. angels 40x40x6 mm for diagonal braces</t>
  </si>
  <si>
    <t>Steel work welded in built up sections/ framed work, including cutting, hoisting, fixing in position and applying a priming coat of approved steel primer using structural steel etc. as required.</t>
  </si>
  <si>
    <t>In gratings, frames, guard bar, ladder, railings, brackets, gates and similar works</t>
  </si>
  <si>
    <t>Providing &amp; fixing fly proof wire gauze to windows, clerestory windows &amp; doors with M.S. Flat 15x3 mm and nuts &amp; bolts complete.</t>
  </si>
  <si>
    <t>Stainless steel (grade 304) wire gauze of 0.5 mm dia wire and 1.4 mm aperture on both sides</t>
  </si>
  <si>
    <t>FLOORING</t>
  </si>
  <si>
    <t>Providing and laying Vitrified tiles in different sizes (thickness to be specified by manufacturer), with water absorption less than 0.08 % and conforming to I.S. 15622, of approved make, in all colours &amp; shade, in skirting, riser of steps, over 12 mm thick bed of cement mortar 1:3 (1 cement: 3 coarse sand), jointing with grey cement slurry @ 3.3 kg/ sqm including grouting the joint with white cement &amp; matching pigments etc. complete.</t>
  </si>
  <si>
    <t>Providing and laying Vitrified tiles in floor with different sizes (thickness to be specified by the manufacturer), with water absorption less than 0.08% and conforming to IS:15622, of approved brand &amp; manufacturer, in all colours and shade, laid with cement based high polymer modified quick set tile adhesive (water based) conforming to IS : 15477, in average 6 mm thickness, including grouting of joints (Payment for grouting of joints to be made separately).</t>
  </si>
  <si>
    <t>FINISHING</t>
  </si>
  <si>
    <t>12 mm cement plaster of mix :</t>
  </si>
  <si>
    <t>15 mm cement plaster on rough side of single or half brick wall of mix:</t>
  </si>
  <si>
    <t>Distempering with 1st quality acrylic distemper (ready mixed) having VOC content less than 50 gms/litre, of approved manufacturer, of required shade and colour complete, as per manufacturer's specification.</t>
  </si>
  <si>
    <t>Painting with synthetic enamel paint of approved brand and manufacture to give an even shade :</t>
  </si>
  <si>
    <t>Painting with synthetic enamel paint of approved brand and manufacture of required colour to give an even shade :</t>
  </si>
  <si>
    <t>White washing with lime to give an even shade :</t>
  </si>
  <si>
    <t>Old work (two or more coats)</t>
  </si>
  <si>
    <t>Distempering with 1st quality acrylic distember (Ready mix) having VOC content less than 50 grams/ litre  of approved brand and manufacture to give an even shade :</t>
  </si>
  <si>
    <t>Finishing walls with Premium Acrylic Smooth exterior paint with Silicone additives of required shade</t>
  </si>
  <si>
    <t>REPAIRS TO BUILDING</t>
  </si>
  <si>
    <t>Repairs to plaster of thickness 12 mm to 20 mm in patches of area 2.5 sq.meters and under, including cutting the patch in proper shape, raking out joints and preparing and plastering the surface of the walls complete, including disposal of rubbish to the dumping ground, all complete as per direction of Engineer-in-Charge.</t>
  </si>
  <si>
    <t>Hacking of CC flooring including cleaning for surface etc. complete as per direction of the Engineer-in-Charge.</t>
  </si>
  <si>
    <t>Dismantling and Demolishing</t>
  </si>
  <si>
    <t>Demolishing cement concrete manually/ by mechanical means including disposal of material within 50 metres lead as per direction of Engineer - in - charge.</t>
  </si>
  <si>
    <t>Demolishing brick work manually/ by mechanical means including stacking of serviceable material and disposal of unserviceable material within 50 metres lead as per direction of Engineer-in-charge.</t>
  </si>
  <si>
    <t>Dismantling doors, windows and clerestory windows (steel or wood) shutter including chowkhats, architrave, holdfasts etc. complete and stacking within 50 metres lead :</t>
  </si>
  <si>
    <t>Taking out doors, windows and clerestory window shutters (steel or wood) including stacking within 50 metres lead :</t>
  </si>
  <si>
    <t>Dismantling barbed wire or flexible wire rope in fencing including making rolls and stacking within 50 metres lead.</t>
  </si>
  <si>
    <t>ROAD WORK</t>
  </si>
  <si>
    <t>Fencing with angle iron post placed at required distance embedded in cement concrete blocks, every 15th post, last but one end post and corner post shall be strutted on both sides and end post on one side only and provided with horizontal lines and two diagonals interwoven with horizontal wires, of barbed wire weighing 9.38 kg per 100 m (minimum), between the two posts fitted and fixed with G.I. staples, turn buckles etc. complete. (Cost of posts, struts, earth work and concrete work to be paid for separately). Payment to be made per metre cost of total length of barbed wire used.</t>
  </si>
  <si>
    <t>With G.I. barbed wire</t>
  </si>
  <si>
    <t>SANITARY INSTALLATIONS</t>
  </si>
  <si>
    <t>Providing and fixing P.V.C. waste pipe for sink or wash basin including P.V.C. waste fittings complete.</t>
  </si>
  <si>
    <t>Flexible pipe</t>
  </si>
  <si>
    <t>32 mm dia</t>
  </si>
  <si>
    <t>Providing and fixing 600x450 mm beveled edge mirror of superior glass (of approved quality) complete with 6 mm thick hard board ground fixed to wooden cleats with C.P. brass screws and washers complete.</t>
  </si>
  <si>
    <t>WATER SUPPLY</t>
  </si>
  <si>
    <t>Providing and fixing G.I. Pipes complete with G.I. fittings and clamps, i/c making good the walls etc. concealed pipe, including painting with anti corrosive bitumastic paint, cutting chases and making good the wall :</t>
  </si>
  <si>
    <t>15 mm dia nominal bore</t>
  </si>
  <si>
    <t>Providing and fixing uplasticised PVC connection pipe with brass unions :</t>
  </si>
  <si>
    <t>45 cm length</t>
  </si>
  <si>
    <t>15 mm nominal bore</t>
  </si>
  <si>
    <t>Providing and fixing G.I. Union in G.I. pipe including cutting and threading the pipe and making long screws etc. complete (New work)  :</t>
  </si>
  <si>
    <t>Providing and fixing C.P. brass long body bib cock of approved quality conforming to IS standards and weighing not less than 690 gms.</t>
  </si>
  <si>
    <t>Providing and fixing C.P. brass angle valve for basin mixer and geyser points of approved quality conforming to IS:8931</t>
  </si>
  <si>
    <t>15mm nominal bore</t>
  </si>
  <si>
    <t>Providing and fixing C.P. Brass extension nipple (size 15mmx50mm) of approved make and quality as per direction of Engineer-in-charge.</t>
  </si>
  <si>
    <t>ALUMINIUM WORK</t>
  </si>
  <si>
    <t>Providing and fixing aluminium work for doors, windows, ventilators and partitions with extruded built up standard tubular sections/ appropriate Z sections and other sections of approved make conforming to IS: 733 and IS: 1285, fixing with dash fasteners of required dia and size, including necessary filling up the gaps at junctions, i.e. at top, bottom and sides with required EPDM rubber/ neoprene gasket etc. Aluminium sections shall be smooth, rust free, straight, mitred and jointed mechanically wherever required including cleat angle, Aluminium snap beading for glazing / paneling, C.P. brass / stainless steel screws, all complete as per architectural drawings and the directions of Engineer-in-charge. (Glazing, paneling and dash fasteners  to be paid for separately) :</t>
  </si>
  <si>
    <t>For fixed portion</t>
  </si>
  <si>
    <t>Anodised aluminium (anodised transparent or dyed to required shade according to IS: 1868, Minimum anodic coating of grade AC 15)</t>
  </si>
  <si>
    <t>For shutters of doors, windows &amp; ventilators including providing and fixing hinges/ pivots and making provision for fixing of fittings wherever required including the cost of EPDM rubber / neoprene gasket required (Fittings shall be paid for separately)</t>
  </si>
  <si>
    <t>Providing and fixing glazing in aluminium door, window, ventilator shutters and partitions etc. with EPDM rubber / neoprene gasket etc. complete as per the architectural drawings and the directions of engineer-in-charge . (Cost of aluminium snap beading shall be paid in basic item):</t>
  </si>
  <si>
    <t>With float glass panes of 4.0 mm thickness (weight not less than 10kg/sqm)</t>
  </si>
  <si>
    <t>Providing and fixing stainless steel (SS 304 grade) adjustable friction windows stays of approved quality with necessary stainless steel screws etc. to the side hung windows as per direction of Engineer- in-charge complete.</t>
  </si>
  <si>
    <t>255 X 19 mm</t>
  </si>
  <si>
    <t>MINOR CIVIL MAINTENANCE WORK:</t>
  </si>
  <si>
    <t>"Providing and laying in position cement concrete of specified grade excluding the cost of centering and shuttering - All work up to plinth level :      
1:5:10 (1 cement : 5 coarse sand (zone-III) derived from natural sources: 10 graded brick aggregate 40 mm nominal size derived from natural sources)</t>
  </si>
  <si>
    <t>"Providing and fixing C.P. grating with or without hole for waste pipe for floor/ nahani trap 100 mm dia. weight not less than 100 grams.</t>
  </si>
  <si>
    <t>"Providing and fixing C.P flange for C.P bib cock/C.P angle stop cock.</t>
  </si>
  <si>
    <t>Providing and fixing ISI marked flush door shutter non decorative type, core of block board construction with frame of first class hard wood and well matched commercial 3 ply veneering with vertical grains or cross bands and face veneers on both faces of shutters. 
35 mm thick including ISI marked M.S butt hinges with necessary screw complete.</t>
  </si>
  <si>
    <t>Providing &amp; fiixing Ebco male Aluminium Hanlde and hook for window etc. power coated in required colour with necessary stainless steel screws etc. to the side hung window as per directions of the Engineer-ib-charge complete.</t>
  </si>
  <si>
    <t>Cum</t>
  </si>
  <si>
    <t>Each</t>
  </si>
  <si>
    <t>Sqm</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</si>
</sst>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00"/>
    <numFmt numFmtId="173" formatCode="0.000"/>
    <numFmt numFmtId="174" formatCode="0.0"/>
  </numFmts>
  <fonts count="59">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57"/>
      <name val="Arial"/>
      <family val="2"/>
    </font>
    <font>
      <b/>
      <sz val="9"/>
      <color indexed="8"/>
      <name val="Tahoma"/>
      <family val="2"/>
    </font>
    <font>
      <sz val="9"/>
      <color indexed="8"/>
      <name val="Tahoma"/>
      <family val="2"/>
    </font>
    <font>
      <b/>
      <sz val="16"/>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rgb="FFFFFF00"/>
        <bgColor indexed="64"/>
      </patternFill>
    </fill>
    <fill>
      <patternFill patternType="solid">
        <fgColor indexed="27"/>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right style="thin"/>
      <top style="thin"/>
      <bottom style="thin"/>
    </border>
    <border>
      <left style="thin">
        <color indexed="8"/>
      </left>
      <right style="thin">
        <color indexed="8"/>
      </right>
      <top>
        <color indexed="63"/>
      </top>
      <bottom style="thin">
        <color indexed="8"/>
      </bottom>
    </border>
    <border>
      <left style="thin"/>
      <right style="thin"/>
      <top style="thin"/>
      <bottom>
        <color indexed="63"/>
      </bottom>
    </border>
    <border>
      <left>
        <color indexed="63"/>
      </left>
      <right style="thin">
        <color indexed="8"/>
      </right>
      <top style="thin">
        <color indexed="8"/>
      </top>
      <bottom>
        <color indexed="63"/>
      </bottom>
    </border>
    <border>
      <left>
        <color indexed="63"/>
      </left>
      <right style="thin"/>
      <top style="thin"/>
      <bottom>
        <color indexed="63"/>
      </bottom>
    </border>
    <border>
      <left style="thin">
        <color indexed="8"/>
      </left>
      <right>
        <color indexed="63"/>
      </right>
      <top>
        <color indexed="63"/>
      </top>
      <bottom style="thin">
        <color indexed="8"/>
      </bottom>
    </border>
    <border>
      <left style="thin">
        <color indexed="8"/>
      </left>
      <right>
        <color indexed="63"/>
      </right>
      <top>
        <color indexed="63"/>
      </top>
      <bottom>
        <color indexed="63"/>
      </bottom>
    </border>
    <border>
      <left>
        <color indexed="63"/>
      </left>
      <right>
        <color indexed="63"/>
      </right>
      <top>
        <color indexed="63"/>
      </top>
      <bottom style="thin">
        <color indexed="8"/>
      </bottom>
    </border>
    <border>
      <left>
        <color indexed="63"/>
      </left>
      <right>
        <color indexed="63"/>
      </right>
      <top style="thin">
        <color indexed="8"/>
      </top>
      <bottom>
        <color indexed="63"/>
      </bottom>
    </border>
    <border>
      <left>
        <color indexed="63"/>
      </left>
      <right style="thin">
        <color indexed="8"/>
      </right>
      <top>
        <color indexed="63"/>
      </top>
      <bottom>
        <color indexed="63"/>
      </bottom>
    </border>
    <border>
      <left style="thin">
        <color indexed="8"/>
      </left>
      <right style="thin">
        <color indexed="8"/>
      </right>
      <top>
        <color indexed="63"/>
      </top>
      <bottom>
        <color indexed="63"/>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3"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78">
    <xf numFmtId="0" fontId="0" fillId="0" borderId="0" xfId="0" applyAlignment="1">
      <alignment/>
    </xf>
    <xf numFmtId="0" fontId="0" fillId="0" borderId="0" xfId="56" applyNumberFormat="1" applyFill="1">
      <alignment/>
      <protection/>
    </xf>
    <xf numFmtId="0" fontId="1" fillId="0" borderId="0" xfId="59" applyNumberFormat="1" applyFill="1">
      <alignment/>
      <protection/>
    </xf>
    <xf numFmtId="0" fontId="2" fillId="0" borderId="0" xfId="56" applyNumberFormat="1" applyFont="1" applyFill="1">
      <alignment/>
      <protection/>
    </xf>
    <xf numFmtId="0" fontId="4" fillId="0" borderId="0" xfId="56" applyNumberFormat="1" applyFont="1" applyFill="1" applyBorder="1" applyAlignment="1">
      <alignment vertical="center"/>
      <protection/>
    </xf>
    <xf numFmtId="0" fontId="5" fillId="0" borderId="0" xfId="56" applyNumberFormat="1" applyFont="1" applyFill="1" applyBorder="1" applyAlignment="1" applyProtection="1">
      <alignment vertical="center"/>
      <protection locked="0"/>
    </xf>
    <xf numFmtId="0" fontId="5" fillId="0" borderId="0" xfId="56"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6" applyNumberFormat="1" applyFont="1" applyFill="1" applyBorder="1" applyAlignment="1">
      <alignment vertical="center"/>
      <protection/>
    </xf>
    <xf numFmtId="0" fontId="9" fillId="0" borderId="0" xfId="56" applyNumberFormat="1" applyFont="1" applyFill="1" applyBorder="1" applyAlignment="1">
      <alignment horizontal="left"/>
      <protection/>
    </xf>
    <xf numFmtId="0" fontId="10" fillId="0" borderId="0" xfId="56"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6" applyNumberFormat="1" applyFont="1" applyFill="1" applyAlignment="1" applyProtection="1">
      <alignment vertical="center"/>
      <protection locked="0"/>
    </xf>
    <xf numFmtId="0" fontId="5" fillId="0" borderId="0" xfId="56" applyNumberFormat="1" applyFont="1" applyFill="1" applyAlignment="1" applyProtection="1">
      <alignment vertical="center"/>
      <protection locked="0"/>
    </xf>
    <xf numFmtId="0" fontId="4" fillId="0" borderId="0" xfId="56" applyNumberFormat="1" applyFont="1" applyFill="1" applyAlignment="1">
      <alignment vertical="center"/>
      <protection/>
    </xf>
    <xf numFmtId="0" fontId="5" fillId="0" borderId="0" xfId="56" applyNumberFormat="1" applyFont="1" applyFill="1" applyAlignment="1">
      <alignment vertical="center"/>
      <protection/>
    </xf>
    <xf numFmtId="0" fontId="7" fillId="0" borderId="11" xfId="56" applyNumberFormat="1" applyFont="1" applyFill="1" applyBorder="1" applyAlignment="1">
      <alignment horizontal="center" vertical="top" wrapText="1"/>
      <protection/>
    </xf>
    <xf numFmtId="0" fontId="4" fillId="0" borderId="0" xfId="56" applyNumberFormat="1" applyFont="1" applyFill="1">
      <alignment/>
      <protection/>
    </xf>
    <xf numFmtId="0" fontId="5" fillId="0" borderId="0" xfId="56" applyNumberFormat="1" applyFont="1" applyFill="1">
      <alignment/>
      <protection/>
    </xf>
    <xf numFmtId="0" fontId="7" fillId="0" borderId="12" xfId="59" applyNumberFormat="1" applyFont="1" applyFill="1" applyBorder="1" applyAlignment="1">
      <alignment horizontal="center" vertical="top" wrapText="1"/>
      <protection/>
    </xf>
    <xf numFmtId="0" fontId="13" fillId="0" borderId="11" xfId="59" applyNumberFormat="1" applyFont="1" applyFill="1" applyBorder="1" applyAlignment="1">
      <alignment vertical="top" wrapText="1"/>
      <protection/>
    </xf>
    <xf numFmtId="0" fontId="4" fillId="0" borderId="0" xfId="56" applyNumberFormat="1" applyFont="1" applyFill="1" applyAlignment="1">
      <alignment vertical="top"/>
      <protection/>
    </xf>
    <xf numFmtId="0" fontId="5" fillId="0" borderId="0" xfId="56"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7" fillId="0" borderId="14" xfId="59" applyNumberFormat="1" applyFont="1" applyFill="1" applyBorder="1" applyAlignment="1">
      <alignment horizontal="left" vertical="top"/>
      <protection/>
    </xf>
    <xf numFmtId="0" fontId="15" fillId="0" borderId="12" xfId="56" applyNumberFormat="1" applyFont="1" applyFill="1" applyBorder="1" applyAlignment="1" applyProtection="1">
      <alignment vertical="top"/>
      <protection/>
    </xf>
    <xf numFmtId="0" fontId="15" fillId="0" borderId="11" xfId="59" applyNumberFormat="1" applyFont="1" applyFill="1" applyBorder="1" applyAlignment="1">
      <alignment vertical="top"/>
      <protection/>
    </xf>
    <xf numFmtId="0" fontId="4" fillId="0" borderId="11" xfId="56"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6"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6" applyNumberFormat="1" applyFont="1" applyFill="1" applyAlignment="1" applyProtection="1">
      <alignment vertical="top"/>
      <protection/>
    </xf>
    <xf numFmtId="0" fontId="57" fillId="0" borderId="15" xfId="0" applyFont="1" applyFill="1" applyBorder="1" applyAlignment="1">
      <alignment horizontal="right" vertical="top"/>
    </xf>
    <xf numFmtId="0" fontId="4" fillId="0" borderId="0" xfId="59" applyNumberFormat="1" applyFont="1" applyFill="1" applyBorder="1" applyAlignment="1">
      <alignment vertical="top"/>
      <protection/>
    </xf>
    <xf numFmtId="0" fontId="7" fillId="0" borderId="12" xfId="56" applyNumberFormat="1" applyFont="1" applyFill="1" applyBorder="1" applyAlignment="1">
      <alignment horizontal="center" vertical="top" wrapText="1"/>
      <protection/>
    </xf>
    <xf numFmtId="0" fontId="4" fillId="0" borderId="16" xfId="59" applyNumberFormat="1" applyFont="1" applyFill="1" applyBorder="1" applyAlignment="1">
      <alignment vertical="top" wrapText="1"/>
      <protection/>
    </xf>
    <xf numFmtId="2" fontId="7" fillId="0" borderId="17" xfId="56" applyNumberFormat="1" applyFont="1" applyFill="1" applyBorder="1" applyAlignment="1" applyProtection="1">
      <alignment horizontal="right" vertical="top"/>
      <protection locked="0"/>
    </xf>
    <xf numFmtId="2" fontId="4" fillId="0" borderId="17" xfId="59" applyNumberFormat="1" applyFont="1" applyFill="1" applyBorder="1" applyAlignment="1">
      <alignment horizontal="right" vertical="top"/>
      <protection/>
    </xf>
    <xf numFmtId="2" fontId="4" fillId="0" borderId="17" xfId="56" applyNumberFormat="1" applyFont="1" applyFill="1" applyBorder="1" applyAlignment="1">
      <alignment horizontal="right" vertical="top"/>
      <protection/>
    </xf>
    <xf numFmtId="2" fontId="7" fillId="33" borderId="17" xfId="56" applyNumberFormat="1" applyFont="1" applyFill="1" applyBorder="1" applyAlignment="1" applyProtection="1">
      <alignment horizontal="right" vertical="top"/>
      <protection locked="0"/>
    </xf>
    <xf numFmtId="0" fontId="7" fillId="0" borderId="17" xfId="56" applyNumberFormat="1" applyFont="1" applyFill="1" applyBorder="1" applyAlignment="1">
      <alignment horizontal="center" vertical="top" wrapText="1"/>
      <protection/>
    </xf>
    <xf numFmtId="0" fontId="7" fillId="0" borderId="18" xfId="56" applyNumberFormat="1" applyFont="1" applyFill="1" applyBorder="1" applyAlignment="1">
      <alignment horizontal="center" vertical="top" wrapText="1"/>
      <protection/>
    </xf>
    <xf numFmtId="2" fontId="7" fillId="0" borderId="19" xfId="56" applyNumberFormat="1" applyFont="1" applyFill="1" applyBorder="1" applyAlignment="1" applyProtection="1">
      <alignment horizontal="right" vertical="top"/>
      <protection locked="0"/>
    </xf>
    <xf numFmtId="0" fontId="7" fillId="0" borderId="16" xfId="59" applyNumberFormat="1" applyFont="1" applyFill="1" applyBorder="1" applyAlignment="1">
      <alignment horizontal="left" vertical="top"/>
      <protection/>
    </xf>
    <xf numFmtId="0" fontId="7" fillId="0" borderId="20" xfId="59" applyNumberFormat="1" applyFont="1" applyFill="1" applyBorder="1" applyAlignment="1">
      <alignment horizontal="left" vertical="top"/>
      <protection/>
    </xf>
    <xf numFmtId="0" fontId="4" fillId="0" borderId="21" xfId="59" applyNumberFormat="1" applyFont="1" applyFill="1" applyBorder="1" applyAlignment="1">
      <alignment vertical="top"/>
      <protection/>
    </xf>
    <xf numFmtId="0" fontId="14" fillId="0" borderId="22" xfId="59" applyNumberFormat="1" applyFont="1" applyFill="1" applyBorder="1" applyAlignment="1">
      <alignment vertical="top"/>
      <protection/>
    </xf>
    <xf numFmtId="0" fontId="4" fillId="0" borderId="22" xfId="59" applyNumberFormat="1" applyFont="1" applyFill="1" applyBorder="1" applyAlignment="1">
      <alignment vertical="top"/>
      <protection/>
    </xf>
    <xf numFmtId="2" fontId="7" fillId="34" borderId="17" xfId="56" applyNumberFormat="1" applyFont="1" applyFill="1" applyBorder="1" applyAlignment="1" applyProtection="1">
      <alignment horizontal="right" vertical="top"/>
      <protection locked="0"/>
    </xf>
    <xf numFmtId="2" fontId="7" fillId="34" borderId="17" xfId="56" applyNumberFormat="1" applyFont="1" applyFill="1" applyBorder="1" applyAlignment="1" applyProtection="1">
      <alignment horizontal="right" vertical="top" wrapText="1"/>
      <protection locked="0"/>
    </xf>
    <xf numFmtId="2" fontId="7" fillId="0" borderId="23" xfId="58" applyNumberFormat="1" applyFont="1" applyFill="1" applyBorder="1" applyAlignment="1">
      <alignment horizontal="right" vertical="top"/>
      <protection/>
    </xf>
    <xf numFmtId="2" fontId="7" fillId="0" borderId="17" xfId="59" applyNumberFormat="1" applyFont="1" applyFill="1" applyBorder="1" applyAlignment="1">
      <alignment horizontal="right" vertical="top"/>
      <protection/>
    </xf>
    <xf numFmtId="2" fontId="19" fillId="0" borderId="16" xfId="59" applyNumberFormat="1" applyFont="1" applyFill="1" applyBorder="1" applyAlignment="1">
      <alignment vertical="top"/>
      <protection/>
    </xf>
    <xf numFmtId="2" fontId="14" fillId="0" borderId="24" xfId="59" applyNumberFormat="1" applyFont="1" applyFill="1" applyBorder="1" applyAlignment="1">
      <alignment horizontal="right" vertical="top"/>
      <protection/>
    </xf>
    <xf numFmtId="2" fontId="14" fillId="0" borderId="15" xfId="59" applyNumberFormat="1" applyFont="1" applyFill="1" applyBorder="1" applyAlignment="1">
      <alignment vertical="top"/>
      <protection/>
    </xf>
    <xf numFmtId="0" fontId="4" fillId="0" borderId="17" xfId="59" applyNumberFormat="1" applyFont="1" applyFill="1" applyBorder="1" applyAlignment="1">
      <alignment horizontal="justify" vertical="top" wrapText="1"/>
      <protection/>
    </xf>
    <xf numFmtId="0" fontId="57" fillId="0" borderId="15" xfId="0" applyFont="1" applyFill="1" applyBorder="1" applyAlignment="1">
      <alignment horizontal="left" vertical="top"/>
    </xf>
    <xf numFmtId="0" fontId="57" fillId="0" borderId="15" xfId="0" applyFont="1" applyFill="1" applyBorder="1" applyAlignment="1">
      <alignment horizontal="justify" vertical="top" wrapText="1"/>
    </xf>
    <xf numFmtId="0" fontId="57" fillId="0" borderId="15" xfId="0" applyFont="1" applyFill="1" applyBorder="1" applyAlignment="1">
      <alignment horizontal="center" vertical="top" wrapText="1"/>
    </xf>
    <xf numFmtId="2" fontId="57" fillId="0" borderId="15" xfId="0" applyNumberFormat="1" applyFont="1" applyFill="1" applyBorder="1" applyAlignment="1">
      <alignment horizontal="left" vertical="top"/>
    </xf>
    <xf numFmtId="0" fontId="14" fillId="0" borderId="13" xfId="59" applyNumberFormat="1" applyFont="1" applyFill="1" applyBorder="1" applyAlignment="1">
      <alignment horizontal="center" vertical="top" wrapText="1"/>
      <protection/>
    </xf>
    <xf numFmtId="0" fontId="3" fillId="0" borderId="0" xfId="56" applyNumberFormat="1" applyFont="1" applyFill="1" applyBorder="1" applyAlignment="1">
      <alignment horizontal="right" vertical="top"/>
      <protection/>
    </xf>
    <xf numFmtId="0" fontId="8" fillId="0" borderId="0" xfId="56" applyNumberFormat="1" applyFont="1" applyFill="1" applyBorder="1" applyAlignment="1">
      <alignment horizontal="left" vertical="center" wrapText="1"/>
      <protection/>
    </xf>
    <xf numFmtId="0" fontId="10" fillId="0" borderId="22" xfId="56" applyNumberFormat="1" applyFont="1" applyFill="1" applyBorder="1" applyAlignment="1" applyProtection="1">
      <alignment horizontal="center" wrapText="1"/>
      <protection locked="0"/>
    </xf>
    <xf numFmtId="0" fontId="11" fillId="0" borderId="13" xfId="56" applyNumberFormat="1" applyFont="1" applyFill="1" applyBorder="1" applyAlignment="1">
      <alignment horizontal="center" vertical="center" wrapText="1"/>
      <protection/>
    </xf>
    <xf numFmtId="0" fontId="7" fillId="0" borderId="15" xfId="56" applyNumberFormat="1" applyFont="1" applyFill="1" applyBorder="1" applyAlignment="1" applyProtection="1">
      <alignment horizontal="center" vertical="top"/>
      <protection/>
    </xf>
    <xf numFmtId="0" fontId="7" fillId="34" borderId="15" xfId="56" applyNumberFormat="1" applyFont="1" applyFill="1" applyBorder="1" applyAlignment="1" applyProtection="1">
      <alignment horizontal="center" vertical="top"/>
      <protection/>
    </xf>
    <xf numFmtId="0" fontId="7" fillId="35"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xf numFmtId="0" fontId="16" fillId="0" borderId="25" xfId="59" applyNumberFormat="1" applyFont="1" applyFill="1" applyBorder="1" applyAlignment="1" applyProtection="1">
      <alignment vertical="center" wrapText="1"/>
      <protection locked="0"/>
    </xf>
    <xf numFmtId="0" fontId="17" fillId="33" borderId="25" xfId="59" applyNumberFormat="1" applyFont="1" applyFill="1" applyBorder="1" applyAlignment="1" applyProtection="1">
      <alignment vertical="center" wrapText="1"/>
      <protection locked="0"/>
    </xf>
    <xf numFmtId="10" fontId="18" fillId="33" borderId="25" xfId="66" applyNumberFormat="1" applyFont="1" applyFill="1" applyBorder="1" applyAlignment="1" applyProtection="1">
      <alignment horizontal="center" vertical="center"/>
      <protection locked="0"/>
    </xf>
    <xf numFmtId="0" fontId="4" fillId="0" borderId="15" xfId="59" applyNumberFormat="1" applyFont="1" applyFill="1" applyBorder="1" applyAlignment="1">
      <alignment vertical="top"/>
      <protection/>
    </xf>
    <xf numFmtId="0" fontId="4" fillId="0" borderId="15" xfId="59" applyNumberFormat="1" applyFont="1" applyFill="1" applyBorder="1" applyAlignment="1">
      <alignment horizontal="justify" vertical="top" wrapText="1"/>
      <protection/>
    </xf>
    <xf numFmtId="2" fontId="57" fillId="0" borderId="15" xfId="0" applyNumberFormat="1" applyFont="1" applyFill="1" applyBorder="1" applyAlignment="1">
      <alignment horizontal="right" vertical="top"/>
    </xf>
    <xf numFmtId="0" fontId="4" fillId="0" borderId="0" xfId="56" applyNumberFormat="1" applyFont="1" applyFill="1" applyAlignment="1">
      <alignment vertical="top" wrapText="1"/>
      <protection/>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2562225</xdr:colOff>
      <xdr:row>0</xdr:row>
      <xdr:rowOff>285750</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Pschedul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BoQ1"/>
      <sheetName val="Macro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indexed="56"/>
  </sheetPr>
  <dimension ref="A1:II131"/>
  <sheetViews>
    <sheetView showGridLines="0" view="pageBreakPreview" zoomScaleNormal="85" zoomScaleSheetLayoutView="100" zoomScalePageLayoutView="0" workbookViewId="0" topLeftCell="A128">
      <selection activeCell="A17" sqref="A17"/>
    </sheetView>
  </sheetViews>
  <sheetFormatPr defaultColWidth="9.140625" defaultRowHeight="15"/>
  <cols>
    <col min="1" max="1" width="8.8515625" style="1" customWidth="1"/>
    <col min="2" max="2" width="44.57421875" style="1" customWidth="1"/>
    <col min="3" max="3" width="15.140625" style="1" hidden="1" customWidth="1"/>
    <col min="4" max="4" width="10.57421875" style="1" customWidth="1"/>
    <col min="5" max="5" width="9.28125" style="1" customWidth="1"/>
    <col min="6" max="6" width="11.421875" style="1" customWidth="1"/>
    <col min="7" max="13" width="0" style="1" hidden="1" customWidth="1"/>
    <col min="14" max="14" width="0" style="2" hidden="1" customWidth="1"/>
    <col min="15" max="52" width="0" style="1" hidden="1" customWidth="1"/>
    <col min="53" max="53" width="17.57421875" style="1" customWidth="1"/>
    <col min="54" max="54" width="1.28515625" style="1" hidden="1" customWidth="1"/>
    <col min="55" max="55" width="36.7109375" style="1" customWidth="1"/>
    <col min="56" max="238" width="9.140625" style="1" customWidth="1"/>
    <col min="239" max="243" width="9.140625" style="3" customWidth="1"/>
    <col min="244" max="16384" width="9.140625" style="1" customWidth="1"/>
  </cols>
  <sheetData>
    <row r="1" spans="1:243" s="4" customFormat="1" ht="30" customHeight="1">
      <c r="A1" s="62" t="str">
        <f>B2&amp;" BoQ"</f>
        <v>Percentage BoQ</v>
      </c>
      <c r="B1" s="62"/>
      <c r="C1" s="62"/>
      <c r="D1" s="62"/>
      <c r="E1" s="62"/>
      <c r="F1" s="62"/>
      <c r="G1" s="62"/>
      <c r="H1" s="62"/>
      <c r="I1" s="62"/>
      <c r="J1" s="62"/>
      <c r="K1" s="62"/>
      <c r="L1" s="62"/>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75" customHeight="1" hidden="1">
      <c r="A3" s="4" t="s">
        <v>5</v>
      </c>
      <c r="C3" s="4" t="s">
        <v>6</v>
      </c>
      <c r="IE3" s="6"/>
      <c r="IF3" s="6"/>
      <c r="IG3" s="6"/>
      <c r="IH3" s="6"/>
      <c r="II3" s="6"/>
    </row>
    <row r="4" spans="1:243" s="9" customFormat="1" ht="30.75" customHeight="1">
      <c r="A4" s="63" t="s">
        <v>42</v>
      </c>
      <c r="B4" s="63"/>
      <c r="C4" s="63"/>
      <c r="D4" s="63"/>
      <c r="E4" s="63"/>
      <c r="F4" s="63"/>
      <c r="G4" s="63"/>
      <c r="H4" s="63"/>
      <c r="I4" s="63"/>
      <c r="J4" s="63"/>
      <c r="K4" s="63"/>
      <c r="L4" s="63"/>
      <c r="M4" s="63"/>
      <c r="N4" s="63"/>
      <c r="O4" s="63"/>
      <c r="P4" s="63"/>
      <c r="Q4" s="63"/>
      <c r="R4" s="63"/>
      <c r="S4" s="63"/>
      <c r="T4" s="63"/>
      <c r="U4" s="63"/>
      <c r="V4" s="63"/>
      <c r="W4" s="63"/>
      <c r="X4" s="63"/>
      <c r="Y4" s="63"/>
      <c r="Z4" s="63"/>
      <c r="AA4" s="63"/>
      <c r="AB4" s="63"/>
      <c r="AC4" s="63"/>
      <c r="AD4" s="63"/>
      <c r="AE4" s="63"/>
      <c r="AF4" s="63"/>
      <c r="AG4" s="63"/>
      <c r="AH4" s="63"/>
      <c r="AI4" s="63"/>
      <c r="AJ4" s="63"/>
      <c r="AK4" s="63"/>
      <c r="AL4" s="63"/>
      <c r="AM4" s="63"/>
      <c r="AN4" s="63"/>
      <c r="AO4" s="63"/>
      <c r="AP4" s="63"/>
      <c r="AQ4" s="63"/>
      <c r="AR4" s="63"/>
      <c r="AS4" s="63"/>
      <c r="AT4" s="63"/>
      <c r="AU4" s="63"/>
      <c r="AV4" s="63"/>
      <c r="AW4" s="63"/>
      <c r="AX4" s="63"/>
      <c r="AY4" s="63"/>
      <c r="AZ4" s="63"/>
      <c r="BA4" s="63"/>
      <c r="BB4" s="63"/>
      <c r="BC4" s="63"/>
      <c r="IE4" s="10"/>
      <c r="IF4" s="10"/>
      <c r="IG4" s="10"/>
      <c r="IH4" s="10"/>
      <c r="II4" s="10"/>
    </row>
    <row r="5" spans="1:243" s="9" customFormat="1" ht="30.75" customHeight="1">
      <c r="A5" s="63" t="s">
        <v>77</v>
      </c>
      <c r="B5" s="63"/>
      <c r="C5" s="63"/>
      <c r="D5" s="63"/>
      <c r="E5" s="63"/>
      <c r="F5" s="63"/>
      <c r="G5" s="63"/>
      <c r="H5" s="63"/>
      <c r="I5" s="63"/>
      <c r="J5" s="63"/>
      <c r="K5" s="63"/>
      <c r="L5" s="63"/>
      <c r="M5" s="63"/>
      <c r="N5" s="63"/>
      <c r="O5" s="63"/>
      <c r="P5" s="63"/>
      <c r="Q5" s="63"/>
      <c r="R5" s="63"/>
      <c r="S5" s="63"/>
      <c r="T5" s="63"/>
      <c r="U5" s="63"/>
      <c r="V5" s="63"/>
      <c r="W5" s="63"/>
      <c r="X5" s="63"/>
      <c r="Y5" s="63"/>
      <c r="Z5" s="63"/>
      <c r="AA5" s="63"/>
      <c r="AB5" s="63"/>
      <c r="AC5" s="63"/>
      <c r="AD5" s="63"/>
      <c r="AE5" s="63"/>
      <c r="AF5" s="63"/>
      <c r="AG5" s="63"/>
      <c r="AH5" s="63"/>
      <c r="AI5" s="63"/>
      <c r="AJ5" s="63"/>
      <c r="AK5" s="63"/>
      <c r="AL5" s="63"/>
      <c r="AM5" s="63"/>
      <c r="AN5" s="63"/>
      <c r="AO5" s="63"/>
      <c r="AP5" s="63"/>
      <c r="AQ5" s="63"/>
      <c r="AR5" s="63"/>
      <c r="AS5" s="63"/>
      <c r="AT5" s="63"/>
      <c r="AU5" s="63"/>
      <c r="AV5" s="63"/>
      <c r="AW5" s="63"/>
      <c r="AX5" s="63"/>
      <c r="AY5" s="63"/>
      <c r="AZ5" s="63"/>
      <c r="BA5" s="63"/>
      <c r="BB5" s="63"/>
      <c r="BC5" s="63"/>
      <c r="IE5" s="10"/>
      <c r="IF5" s="10"/>
      <c r="IG5" s="10"/>
      <c r="IH5" s="10"/>
      <c r="II5" s="10"/>
    </row>
    <row r="6" spans="1:243" s="9" customFormat="1" ht="30.75" customHeight="1">
      <c r="A6" s="63" t="s">
        <v>76</v>
      </c>
      <c r="B6" s="63"/>
      <c r="C6" s="63"/>
      <c r="D6" s="63"/>
      <c r="E6" s="63"/>
      <c r="F6" s="63"/>
      <c r="G6" s="63"/>
      <c r="H6" s="63"/>
      <c r="I6" s="63"/>
      <c r="J6" s="63"/>
      <c r="K6" s="63"/>
      <c r="L6" s="63"/>
      <c r="M6" s="63"/>
      <c r="N6" s="63"/>
      <c r="O6" s="63"/>
      <c r="P6" s="63"/>
      <c r="Q6" s="63"/>
      <c r="R6" s="63"/>
      <c r="S6" s="63"/>
      <c r="T6" s="63"/>
      <c r="U6" s="63"/>
      <c r="V6" s="63"/>
      <c r="W6" s="63"/>
      <c r="X6" s="63"/>
      <c r="Y6" s="63"/>
      <c r="Z6" s="63"/>
      <c r="AA6" s="63"/>
      <c r="AB6" s="63"/>
      <c r="AC6" s="63"/>
      <c r="AD6" s="63"/>
      <c r="AE6" s="63"/>
      <c r="AF6" s="63"/>
      <c r="AG6" s="63"/>
      <c r="AH6" s="63"/>
      <c r="AI6" s="63"/>
      <c r="AJ6" s="63"/>
      <c r="AK6" s="63"/>
      <c r="AL6" s="63"/>
      <c r="AM6" s="63"/>
      <c r="AN6" s="63"/>
      <c r="AO6" s="63"/>
      <c r="AP6" s="63"/>
      <c r="AQ6" s="63"/>
      <c r="AR6" s="63"/>
      <c r="AS6" s="63"/>
      <c r="AT6" s="63"/>
      <c r="AU6" s="63"/>
      <c r="AV6" s="63"/>
      <c r="AW6" s="63"/>
      <c r="AX6" s="63"/>
      <c r="AY6" s="63"/>
      <c r="AZ6" s="63"/>
      <c r="BA6" s="63"/>
      <c r="BB6" s="63"/>
      <c r="BC6" s="63"/>
      <c r="IE6" s="10"/>
      <c r="IF6" s="10"/>
      <c r="IG6" s="10"/>
      <c r="IH6" s="10"/>
      <c r="II6" s="10"/>
    </row>
    <row r="7" spans="1:243" s="9" customFormat="1" ht="29.25" customHeight="1" hidden="1">
      <c r="A7" s="64" t="s">
        <v>7</v>
      </c>
      <c r="B7" s="64"/>
      <c r="C7" s="64"/>
      <c r="D7" s="64"/>
      <c r="E7" s="64"/>
      <c r="F7" s="64"/>
      <c r="G7" s="64"/>
      <c r="H7" s="64"/>
      <c r="I7" s="64"/>
      <c r="J7" s="64"/>
      <c r="K7" s="64"/>
      <c r="L7" s="64"/>
      <c r="M7" s="64"/>
      <c r="N7" s="64"/>
      <c r="O7" s="64"/>
      <c r="P7" s="64"/>
      <c r="Q7" s="64"/>
      <c r="R7" s="64"/>
      <c r="S7" s="64"/>
      <c r="T7" s="64"/>
      <c r="U7" s="64"/>
      <c r="V7" s="64"/>
      <c r="W7" s="64"/>
      <c r="X7" s="64"/>
      <c r="Y7" s="64"/>
      <c r="Z7" s="64"/>
      <c r="AA7" s="64"/>
      <c r="AB7" s="64"/>
      <c r="AC7" s="64"/>
      <c r="AD7" s="64"/>
      <c r="AE7" s="64"/>
      <c r="AF7" s="64"/>
      <c r="AG7" s="64"/>
      <c r="AH7" s="64"/>
      <c r="AI7" s="64"/>
      <c r="AJ7" s="64"/>
      <c r="AK7" s="64"/>
      <c r="AL7" s="64"/>
      <c r="AM7" s="64"/>
      <c r="AN7" s="64"/>
      <c r="AO7" s="64"/>
      <c r="AP7" s="64"/>
      <c r="AQ7" s="64"/>
      <c r="AR7" s="64"/>
      <c r="AS7" s="64"/>
      <c r="AT7" s="64"/>
      <c r="AU7" s="64"/>
      <c r="AV7" s="64"/>
      <c r="AW7" s="64"/>
      <c r="AX7" s="64"/>
      <c r="AY7" s="64"/>
      <c r="AZ7" s="64"/>
      <c r="BA7" s="64"/>
      <c r="BB7" s="64"/>
      <c r="BC7" s="64"/>
      <c r="IE7" s="10"/>
      <c r="IF7" s="10"/>
      <c r="IG7" s="10"/>
      <c r="IH7" s="10"/>
      <c r="II7" s="10"/>
    </row>
    <row r="8" spans="1:243" s="12" customFormat="1" ht="72" customHeight="1">
      <c r="A8" s="11" t="s">
        <v>39</v>
      </c>
      <c r="B8" s="68"/>
      <c r="C8" s="68"/>
      <c r="D8" s="68"/>
      <c r="E8" s="68"/>
      <c r="F8" s="68"/>
      <c r="G8" s="68"/>
      <c r="H8" s="68"/>
      <c r="I8" s="68"/>
      <c r="J8" s="68"/>
      <c r="K8" s="68"/>
      <c r="L8" s="68"/>
      <c r="M8" s="68"/>
      <c r="N8" s="68"/>
      <c r="O8" s="68"/>
      <c r="P8" s="68"/>
      <c r="Q8" s="68"/>
      <c r="R8" s="68"/>
      <c r="S8" s="68"/>
      <c r="T8" s="68"/>
      <c r="U8" s="68"/>
      <c r="V8" s="68"/>
      <c r="W8" s="68"/>
      <c r="X8" s="68"/>
      <c r="Y8" s="68"/>
      <c r="Z8" s="68"/>
      <c r="AA8" s="68"/>
      <c r="AB8" s="68"/>
      <c r="AC8" s="68"/>
      <c r="AD8" s="68"/>
      <c r="AE8" s="68"/>
      <c r="AF8" s="68"/>
      <c r="AG8" s="68"/>
      <c r="AH8" s="68"/>
      <c r="AI8" s="68"/>
      <c r="AJ8" s="68"/>
      <c r="AK8" s="68"/>
      <c r="AL8" s="68"/>
      <c r="AM8" s="68"/>
      <c r="AN8" s="68"/>
      <c r="AO8" s="68"/>
      <c r="AP8" s="68"/>
      <c r="AQ8" s="68"/>
      <c r="AR8" s="68"/>
      <c r="AS8" s="68"/>
      <c r="AT8" s="68"/>
      <c r="AU8" s="68"/>
      <c r="AV8" s="68"/>
      <c r="AW8" s="68"/>
      <c r="AX8" s="68"/>
      <c r="AY8" s="68"/>
      <c r="AZ8" s="68"/>
      <c r="BA8" s="68"/>
      <c r="BB8" s="68"/>
      <c r="BC8" s="68"/>
      <c r="IE8" s="13"/>
      <c r="IF8" s="13"/>
      <c r="IG8" s="13"/>
      <c r="IH8" s="13"/>
      <c r="II8" s="13"/>
    </row>
    <row r="9" spans="1:243" s="14" customFormat="1" ht="61.5" customHeight="1">
      <c r="A9" s="65" t="s">
        <v>50</v>
      </c>
      <c r="B9" s="65"/>
      <c r="C9" s="65"/>
      <c r="D9" s="65"/>
      <c r="E9" s="65"/>
      <c r="F9" s="65"/>
      <c r="G9" s="65"/>
      <c r="H9" s="65"/>
      <c r="I9" s="65"/>
      <c r="J9" s="65"/>
      <c r="K9" s="65"/>
      <c r="L9" s="65"/>
      <c r="M9" s="65"/>
      <c r="N9" s="65"/>
      <c r="O9" s="65"/>
      <c r="P9" s="65"/>
      <c r="Q9" s="65"/>
      <c r="R9" s="65"/>
      <c r="S9" s="65"/>
      <c r="T9" s="65"/>
      <c r="U9" s="65"/>
      <c r="V9" s="65"/>
      <c r="W9" s="65"/>
      <c r="X9" s="65"/>
      <c r="Y9" s="65"/>
      <c r="Z9" s="65"/>
      <c r="AA9" s="65"/>
      <c r="AB9" s="65"/>
      <c r="AC9" s="65"/>
      <c r="AD9" s="65"/>
      <c r="AE9" s="65"/>
      <c r="AF9" s="65"/>
      <c r="AG9" s="65"/>
      <c r="AH9" s="65"/>
      <c r="AI9" s="65"/>
      <c r="AJ9" s="65"/>
      <c r="AK9" s="65"/>
      <c r="AL9" s="65"/>
      <c r="AM9" s="65"/>
      <c r="AN9" s="65"/>
      <c r="AO9" s="65"/>
      <c r="AP9" s="65"/>
      <c r="AQ9" s="65"/>
      <c r="AR9" s="65"/>
      <c r="AS9" s="65"/>
      <c r="AT9" s="65"/>
      <c r="AU9" s="65"/>
      <c r="AV9" s="65"/>
      <c r="AW9" s="65"/>
      <c r="AX9" s="65"/>
      <c r="AY9" s="65"/>
      <c r="AZ9" s="65"/>
      <c r="BA9" s="65"/>
      <c r="BB9" s="65"/>
      <c r="BC9" s="65"/>
      <c r="IE9" s="15"/>
      <c r="IF9" s="15"/>
      <c r="IG9" s="15"/>
      <c r="IH9" s="15"/>
      <c r="II9" s="15"/>
    </row>
    <row r="10" spans="1:243" s="17" customFormat="1" ht="18.75" customHeight="1">
      <c r="A10" s="16" t="s">
        <v>8</v>
      </c>
      <c r="B10" s="16" t="s">
        <v>9</v>
      </c>
      <c r="C10" s="16" t="s">
        <v>9</v>
      </c>
      <c r="D10" s="16" t="s">
        <v>8</v>
      </c>
      <c r="E10" s="16" t="s">
        <v>51</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57" customHeight="1">
      <c r="A11" s="16" t="s">
        <v>14</v>
      </c>
      <c r="B11" s="16" t="s">
        <v>15</v>
      </c>
      <c r="C11" s="16" t="s">
        <v>16</v>
      </c>
      <c r="D11" s="16" t="s">
        <v>17</v>
      </c>
      <c r="E11" s="16" t="s">
        <v>18</v>
      </c>
      <c r="F11" s="16" t="s">
        <v>41</v>
      </c>
      <c r="G11" s="16"/>
      <c r="H11" s="16"/>
      <c r="I11" s="16" t="s">
        <v>19</v>
      </c>
      <c r="J11" s="16" t="s">
        <v>20</v>
      </c>
      <c r="K11" s="16" t="s">
        <v>21</v>
      </c>
      <c r="L11" s="16" t="s">
        <v>22</v>
      </c>
      <c r="M11" s="19" t="s">
        <v>23</v>
      </c>
      <c r="N11" s="16" t="s">
        <v>24</v>
      </c>
      <c r="O11" s="16" t="s">
        <v>25</v>
      </c>
      <c r="P11" s="16" t="s">
        <v>26</v>
      </c>
      <c r="Q11" s="16" t="s">
        <v>27</v>
      </c>
      <c r="R11" s="16"/>
      <c r="S11" s="16"/>
      <c r="T11" s="16" t="s">
        <v>28</v>
      </c>
      <c r="U11" s="16" t="s">
        <v>29</v>
      </c>
      <c r="V11" s="16" t="s">
        <v>30</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40</v>
      </c>
      <c r="BB11" s="20" t="s">
        <v>31</v>
      </c>
      <c r="BC11" s="20" t="s">
        <v>32</v>
      </c>
      <c r="IE11" s="18"/>
      <c r="IF11" s="18"/>
      <c r="IG11" s="18"/>
      <c r="IH11" s="18"/>
      <c r="II11" s="18"/>
    </row>
    <row r="12" spans="1:243" s="17" customFormat="1" ht="15">
      <c r="A12" s="16">
        <v>1</v>
      </c>
      <c r="B12" s="16">
        <v>2</v>
      </c>
      <c r="C12" s="35">
        <v>3</v>
      </c>
      <c r="D12" s="41">
        <v>4</v>
      </c>
      <c r="E12" s="41">
        <v>5</v>
      </c>
      <c r="F12" s="41">
        <v>6</v>
      </c>
      <c r="G12" s="41">
        <v>7</v>
      </c>
      <c r="H12" s="41">
        <v>8</v>
      </c>
      <c r="I12" s="41">
        <v>9</v>
      </c>
      <c r="J12" s="41">
        <v>10</v>
      </c>
      <c r="K12" s="41">
        <v>11</v>
      </c>
      <c r="L12" s="41">
        <v>12</v>
      </c>
      <c r="M12" s="41">
        <v>13</v>
      </c>
      <c r="N12" s="41">
        <v>14</v>
      </c>
      <c r="O12" s="41">
        <v>15</v>
      </c>
      <c r="P12" s="41">
        <v>16</v>
      </c>
      <c r="Q12" s="41">
        <v>17</v>
      </c>
      <c r="R12" s="41">
        <v>18</v>
      </c>
      <c r="S12" s="41">
        <v>19</v>
      </c>
      <c r="T12" s="41">
        <v>20</v>
      </c>
      <c r="U12" s="41">
        <v>21</v>
      </c>
      <c r="V12" s="41">
        <v>22</v>
      </c>
      <c r="W12" s="41">
        <v>23</v>
      </c>
      <c r="X12" s="41">
        <v>24</v>
      </c>
      <c r="Y12" s="41">
        <v>25</v>
      </c>
      <c r="Z12" s="41">
        <v>26</v>
      </c>
      <c r="AA12" s="41">
        <v>27</v>
      </c>
      <c r="AB12" s="41">
        <v>28</v>
      </c>
      <c r="AC12" s="41">
        <v>29</v>
      </c>
      <c r="AD12" s="41">
        <v>30</v>
      </c>
      <c r="AE12" s="41">
        <v>31</v>
      </c>
      <c r="AF12" s="41">
        <v>32</v>
      </c>
      <c r="AG12" s="41">
        <v>33</v>
      </c>
      <c r="AH12" s="41">
        <v>34</v>
      </c>
      <c r="AI12" s="41">
        <v>35</v>
      </c>
      <c r="AJ12" s="41">
        <v>36</v>
      </c>
      <c r="AK12" s="41">
        <v>37</v>
      </c>
      <c r="AL12" s="41">
        <v>38</v>
      </c>
      <c r="AM12" s="41">
        <v>39</v>
      </c>
      <c r="AN12" s="41">
        <v>40</v>
      </c>
      <c r="AO12" s="41">
        <v>41</v>
      </c>
      <c r="AP12" s="41">
        <v>42</v>
      </c>
      <c r="AQ12" s="41">
        <v>43</v>
      </c>
      <c r="AR12" s="41">
        <v>44</v>
      </c>
      <c r="AS12" s="41">
        <v>45</v>
      </c>
      <c r="AT12" s="41">
        <v>46</v>
      </c>
      <c r="AU12" s="41">
        <v>47</v>
      </c>
      <c r="AV12" s="41">
        <v>48</v>
      </c>
      <c r="AW12" s="41">
        <v>49</v>
      </c>
      <c r="AX12" s="41">
        <v>50</v>
      </c>
      <c r="AY12" s="41">
        <v>51</v>
      </c>
      <c r="AZ12" s="41">
        <v>52</v>
      </c>
      <c r="BA12" s="41">
        <v>7</v>
      </c>
      <c r="BB12" s="42">
        <v>54</v>
      </c>
      <c r="BC12" s="16">
        <v>8</v>
      </c>
      <c r="IE12" s="18"/>
      <c r="IF12" s="18"/>
      <c r="IG12" s="18"/>
      <c r="IH12" s="18"/>
      <c r="II12" s="18"/>
    </row>
    <row r="13" spans="1:243" s="21" customFormat="1" ht="24.75" customHeight="1">
      <c r="A13" s="57">
        <v>1</v>
      </c>
      <c r="B13" s="58" t="s">
        <v>78</v>
      </c>
      <c r="C13" s="33"/>
      <c r="D13" s="66"/>
      <c r="E13" s="66"/>
      <c r="F13" s="66"/>
      <c r="G13" s="66"/>
      <c r="H13" s="66"/>
      <c r="I13" s="66"/>
      <c r="J13" s="66"/>
      <c r="K13" s="66"/>
      <c r="L13" s="66"/>
      <c r="M13" s="66"/>
      <c r="N13" s="67"/>
      <c r="O13" s="67"/>
      <c r="P13" s="67"/>
      <c r="Q13" s="67"/>
      <c r="R13" s="67"/>
      <c r="S13" s="67"/>
      <c r="T13" s="67"/>
      <c r="U13" s="67"/>
      <c r="V13" s="67"/>
      <c r="W13" s="67"/>
      <c r="X13" s="67"/>
      <c r="Y13" s="67"/>
      <c r="Z13" s="67"/>
      <c r="AA13" s="67"/>
      <c r="AB13" s="67"/>
      <c r="AC13" s="67"/>
      <c r="AD13" s="67"/>
      <c r="AE13" s="67"/>
      <c r="AF13" s="67"/>
      <c r="AG13" s="67"/>
      <c r="AH13" s="67"/>
      <c r="AI13" s="67"/>
      <c r="AJ13" s="67"/>
      <c r="AK13" s="67"/>
      <c r="AL13" s="67"/>
      <c r="AM13" s="67"/>
      <c r="AN13" s="67"/>
      <c r="AO13" s="67"/>
      <c r="AP13" s="67"/>
      <c r="AQ13" s="67"/>
      <c r="AR13" s="67"/>
      <c r="AS13" s="67"/>
      <c r="AT13" s="67"/>
      <c r="AU13" s="67"/>
      <c r="AV13" s="67"/>
      <c r="AW13" s="67"/>
      <c r="AX13" s="67"/>
      <c r="AY13" s="67"/>
      <c r="AZ13" s="67"/>
      <c r="BA13" s="67"/>
      <c r="BB13" s="67"/>
      <c r="BC13" s="67"/>
      <c r="IA13" s="21">
        <v>1</v>
      </c>
      <c r="IB13" s="21" t="s">
        <v>78</v>
      </c>
      <c r="IE13" s="22"/>
      <c r="IF13" s="22"/>
      <c r="IG13" s="22"/>
      <c r="IH13" s="22"/>
      <c r="II13" s="22"/>
    </row>
    <row r="14" spans="1:243" s="21" customFormat="1" ht="48.75" customHeight="1">
      <c r="A14" s="57">
        <v>1.01</v>
      </c>
      <c r="B14" s="58" t="s">
        <v>79</v>
      </c>
      <c r="C14" s="33"/>
      <c r="D14" s="66"/>
      <c r="E14" s="66"/>
      <c r="F14" s="66"/>
      <c r="G14" s="66"/>
      <c r="H14" s="66"/>
      <c r="I14" s="66"/>
      <c r="J14" s="66"/>
      <c r="K14" s="66"/>
      <c r="L14" s="66"/>
      <c r="M14" s="66"/>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IA14" s="21">
        <v>1.01</v>
      </c>
      <c r="IB14" s="21" t="s">
        <v>79</v>
      </c>
      <c r="IE14" s="22"/>
      <c r="IF14" s="22"/>
      <c r="IG14" s="22"/>
      <c r="IH14" s="22"/>
      <c r="II14" s="22"/>
    </row>
    <row r="15" spans="1:243" s="21" customFormat="1" ht="78.75">
      <c r="A15" s="57">
        <v>1.02</v>
      </c>
      <c r="B15" s="58" t="s">
        <v>80</v>
      </c>
      <c r="C15" s="33"/>
      <c r="D15" s="33">
        <v>0.3</v>
      </c>
      <c r="E15" s="59" t="s">
        <v>46</v>
      </c>
      <c r="F15" s="76">
        <v>6457.83</v>
      </c>
      <c r="G15" s="43"/>
      <c r="H15" s="37"/>
      <c r="I15" s="38" t="s">
        <v>33</v>
      </c>
      <c r="J15" s="39">
        <f>IF(I15="Less(-)",-1,1)</f>
        <v>1</v>
      </c>
      <c r="K15" s="37" t="s">
        <v>34</v>
      </c>
      <c r="L15" s="37" t="s">
        <v>4</v>
      </c>
      <c r="M15" s="40"/>
      <c r="N15" s="49"/>
      <c r="O15" s="49"/>
      <c r="P15" s="50"/>
      <c r="Q15" s="49"/>
      <c r="R15" s="49"/>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2">
        <f>total_amount_ba($B$2,$D$2,D15,F15,J15,K15,M15)</f>
        <v>1937.35</v>
      </c>
      <c r="BB15" s="51">
        <f>BA15+SUM(N15:AZ15)</f>
        <v>1937.35</v>
      </c>
      <c r="BC15" s="56" t="str">
        <f>SpellNumber(L15,BB15)</f>
        <v>INR  One Thousand Nine Hundred &amp; Thirty Seven  and Paise Thirty Five Only</v>
      </c>
      <c r="IA15" s="21">
        <v>1.02</v>
      </c>
      <c r="IB15" s="21" t="s">
        <v>80</v>
      </c>
      <c r="ID15" s="21">
        <v>0.3</v>
      </c>
      <c r="IE15" s="22" t="s">
        <v>46</v>
      </c>
      <c r="IF15" s="22"/>
      <c r="IG15" s="22"/>
      <c r="IH15" s="22"/>
      <c r="II15" s="22"/>
    </row>
    <row r="16" spans="1:243" s="21" customFormat="1" ht="189">
      <c r="A16" s="57">
        <v>1.03</v>
      </c>
      <c r="B16" s="58" t="s">
        <v>81</v>
      </c>
      <c r="C16" s="33"/>
      <c r="D16" s="33">
        <v>5</v>
      </c>
      <c r="E16" s="59" t="s">
        <v>43</v>
      </c>
      <c r="F16" s="76">
        <v>597.68</v>
      </c>
      <c r="G16" s="43"/>
      <c r="H16" s="37"/>
      <c r="I16" s="38" t="s">
        <v>33</v>
      </c>
      <c r="J16" s="39">
        <f aca="true" t="shared" si="0" ref="J16:J23">IF(I16="Less(-)",-1,1)</f>
        <v>1</v>
      </c>
      <c r="K16" s="37" t="s">
        <v>34</v>
      </c>
      <c r="L16" s="37" t="s">
        <v>4</v>
      </c>
      <c r="M16" s="40"/>
      <c r="N16" s="49"/>
      <c r="O16" s="49"/>
      <c r="P16" s="50"/>
      <c r="Q16" s="49"/>
      <c r="R16" s="49"/>
      <c r="S16" s="50"/>
      <c r="T16" s="50"/>
      <c r="U16" s="50"/>
      <c r="V16" s="50"/>
      <c r="W16" s="50"/>
      <c r="X16" s="50"/>
      <c r="Y16" s="50"/>
      <c r="Z16" s="50"/>
      <c r="AA16" s="50"/>
      <c r="AB16" s="50"/>
      <c r="AC16" s="50"/>
      <c r="AD16" s="50"/>
      <c r="AE16" s="50"/>
      <c r="AF16" s="50"/>
      <c r="AG16" s="50"/>
      <c r="AH16" s="50"/>
      <c r="AI16" s="50"/>
      <c r="AJ16" s="50"/>
      <c r="AK16" s="50"/>
      <c r="AL16" s="50"/>
      <c r="AM16" s="50"/>
      <c r="AN16" s="50"/>
      <c r="AO16" s="50"/>
      <c r="AP16" s="50"/>
      <c r="AQ16" s="50"/>
      <c r="AR16" s="50"/>
      <c r="AS16" s="50"/>
      <c r="AT16" s="50"/>
      <c r="AU16" s="50"/>
      <c r="AV16" s="50"/>
      <c r="AW16" s="50"/>
      <c r="AX16" s="50"/>
      <c r="AY16" s="50"/>
      <c r="AZ16" s="50"/>
      <c r="BA16" s="52">
        <f aca="true" t="shared" si="1" ref="BA16:BA23">total_amount_ba($B$2,$D$2,D16,F16,J16,K16,M16)</f>
        <v>2988.4</v>
      </c>
      <c r="BB16" s="51">
        <f aca="true" t="shared" si="2" ref="BB16:BB23">BA16+SUM(N16:AZ16)</f>
        <v>2988.4</v>
      </c>
      <c r="BC16" s="56" t="str">
        <f aca="true" t="shared" si="3" ref="BC16:BC23">SpellNumber(L16,BB16)</f>
        <v>INR  Two Thousand Nine Hundred &amp; Eighty Eight  and Paise Forty Only</v>
      </c>
      <c r="IA16" s="21">
        <v>1.03</v>
      </c>
      <c r="IB16" s="21" t="s">
        <v>81</v>
      </c>
      <c r="ID16" s="21">
        <v>5</v>
      </c>
      <c r="IE16" s="22" t="s">
        <v>43</v>
      </c>
      <c r="IF16" s="22"/>
      <c r="IG16" s="22"/>
      <c r="IH16" s="22"/>
      <c r="II16" s="22"/>
    </row>
    <row r="17" spans="1:243" s="21" customFormat="1" ht="15.75">
      <c r="A17" s="57">
        <v>2</v>
      </c>
      <c r="B17" s="58" t="s">
        <v>82</v>
      </c>
      <c r="C17" s="33"/>
      <c r="D17" s="66"/>
      <c r="E17" s="66"/>
      <c r="F17" s="66"/>
      <c r="G17" s="66"/>
      <c r="H17" s="66"/>
      <c r="I17" s="66"/>
      <c r="J17" s="66"/>
      <c r="K17" s="66"/>
      <c r="L17" s="66"/>
      <c r="M17" s="66"/>
      <c r="N17" s="67"/>
      <c r="O17" s="67"/>
      <c r="P17" s="67"/>
      <c r="Q17" s="67"/>
      <c r="R17" s="67"/>
      <c r="S17" s="67"/>
      <c r="T17" s="67"/>
      <c r="U17" s="67"/>
      <c r="V17" s="67"/>
      <c r="W17" s="67"/>
      <c r="X17" s="67"/>
      <c r="Y17" s="67"/>
      <c r="Z17" s="67"/>
      <c r="AA17" s="67"/>
      <c r="AB17" s="67"/>
      <c r="AC17" s="67"/>
      <c r="AD17" s="67"/>
      <c r="AE17" s="67"/>
      <c r="AF17" s="67"/>
      <c r="AG17" s="67"/>
      <c r="AH17" s="67"/>
      <c r="AI17" s="67"/>
      <c r="AJ17" s="67"/>
      <c r="AK17" s="67"/>
      <c r="AL17" s="67"/>
      <c r="AM17" s="67"/>
      <c r="AN17" s="67"/>
      <c r="AO17" s="67"/>
      <c r="AP17" s="67"/>
      <c r="AQ17" s="67"/>
      <c r="AR17" s="67"/>
      <c r="AS17" s="67"/>
      <c r="AT17" s="67"/>
      <c r="AU17" s="67"/>
      <c r="AV17" s="67"/>
      <c r="AW17" s="67"/>
      <c r="AX17" s="67"/>
      <c r="AY17" s="67"/>
      <c r="AZ17" s="67"/>
      <c r="BA17" s="67"/>
      <c r="BB17" s="67"/>
      <c r="BC17" s="67"/>
      <c r="IA17" s="21">
        <v>2</v>
      </c>
      <c r="IB17" s="21" t="s">
        <v>82</v>
      </c>
      <c r="IE17" s="22"/>
      <c r="IF17" s="22"/>
      <c r="IG17" s="22"/>
      <c r="IH17" s="22"/>
      <c r="II17" s="22"/>
    </row>
    <row r="18" spans="1:243" s="21" customFormat="1" ht="64.5" customHeight="1">
      <c r="A18" s="57">
        <v>2.01</v>
      </c>
      <c r="B18" s="58" t="s">
        <v>83</v>
      </c>
      <c r="C18" s="33"/>
      <c r="D18" s="66"/>
      <c r="E18" s="66"/>
      <c r="F18" s="66"/>
      <c r="G18" s="66"/>
      <c r="H18" s="66"/>
      <c r="I18" s="66"/>
      <c r="J18" s="66"/>
      <c r="K18" s="66"/>
      <c r="L18" s="66"/>
      <c r="M18" s="66"/>
      <c r="N18" s="67"/>
      <c r="O18" s="67"/>
      <c r="P18" s="67"/>
      <c r="Q18" s="67"/>
      <c r="R18" s="67"/>
      <c r="S18" s="67"/>
      <c r="T18" s="67"/>
      <c r="U18" s="67"/>
      <c r="V18" s="67"/>
      <c r="W18" s="67"/>
      <c r="X18" s="67"/>
      <c r="Y18" s="67"/>
      <c r="Z18" s="67"/>
      <c r="AA18" s="67"/>
      <c r="AB18" s="67"/>
      <c r="AC18" s="67"/>
      <c r="AD18" s="67"/>
      <c r="AE18" s="67"/>
      <c r="AF18" s="67"/>
      <c r="AG18" s="67"/>
      <c r="AH18" s="67"/>
      <c r="AI18" s="67"/>
      <c r="AJ18" s="67"/>
      <c r="AK18" s="67"/>
      <c r="AL18" s="67"/>
      <c r="AM18" s="67"/>
      <c r="AN18" s="67"/>
      <c r="AO18" s="67"/>
      <c r="AP18" s="67"/>
      <c r="AQ18" s="67"/>
      <c r="AR18" s="67"/>
      <c r="AS18" s="67"/>
      <c r="AT18" s="67"/>
      <c r="AU18" s="67"/>
      <c r="AV18" s="67"/>
      <c r="AW18" s="67"/>
      <c r="AX18" s="67"/>
      <c r="AY18" s="67"/>
      <c r="AZ18" s="67"/>
      <c r="BA18" s="67"/>
      <c r="BB18" s="67"/>
      <c r="BC18" s="67"/>
      <c r="IA18" s="21">
        <v>2.01</v>
      </c>
      <c r="IB18" s="21" t="s">
        <v>83</v>
      </c>
      <c r="IE18" s="22"/>
      <c r="IF18" s="22"/>
      <c r="IG18" s="22"/>
      <c r="IH18" s="22"/>
      <c r="II18" s="22"/>
    </row>
    <row r="19" spans="1:243" s="21" customFormat="1" ht="29.25" customHeight="1">
      <c r="A19" s="57">
        <v>2.02</v>
      </c>
      <c r="B19" s="58" t="s">
        <v>55</v>
      </c>
      <c r="C19" s="33"/>
      <c r="D19" s="33">
        <v>0.9</v>
      </c>
      <c r="E19" s="59" t="s">
        <v>46</v>
      </c>
      <c r="F19" s="76">
        <v>7267.3</v>
      </c>
      <c r="G19" s="43"/>
      <c r="H19" s="37"/>
      <c r="I19" s="38" t="s">
        <v>33</v>
      </c>
      <c r="J19" s="39">
        <f t="shared" si="0"/>
        <v>1</v>
      </c>
      <c r="K19" s="37" t="s">
        <v>34</v>
      </c>
      <c r="L19" s="37" t="s">
        <v>4</v>
      </c>
      <c r="M19" s="40"/>
      <c r="N19" s="49"/>
      <c r="O19" s="49"/>
      <c r="P19" s="50"/>
      <c r="Q19" s="49"/>
      <c r="R19" s="49"/>
      <c r="S19" s="50"/>
      <c r="T19" s="50"/>
      <c r="U19" s="50"/>
      <c r="V19" s="50"/>
      <c r="W19" s="50"/>
      <c r="X19" s="50"/>
      <c r="Y19" s="50"/>
      <c r="Z19" s="50"/>
      <c r="AA19" s="50"/>
      <c r="AB19" s="50"/>
      <c r="AC19" s="50"/>
      <c r="AD19" s="50"/>
      <c r="AE19" s="50"/>
      <c r="AF19" s="50"/>
      <c r="AG19" s="50"/>
      <c r="AH19" s="50"/>
      <c r="AI19" s="50"/>
      <c r="AJ19" s="50"/>
      <c r="AK19" s="50"/>
      <c r="AL19" s="50"/>
      <c r="AM19" s="50"/>
      <c r="AN19" s="50"/>
      <c r="AO19" s="50"/>
      <c r="AP19" s="50"/>
      <c r="AQ19" s="50"/>
      <c r="AR19" s="50"/>
      <c r="AS19" s="50"/>
      <c r="AT19" s="50"/>
      <c r="AU19" s="50"/>
      <c r="AV19" s="50"/>
      <c r="AW19" s="50"/>
      <c r="AX19" s="50"/>
      <c r="AY19" s="50"/>
      <c r="AZ19" s="50"/>
      <c r="BA19" s="52">
        <f t="shared" si="1"/>
        <v>6540.57</v>
      </c>
      <c r="BB19" s="51">
        <f t="shared" si="2"/>
        <v>6540.57</v>
      </c>
      <c r="BC19" s="56" t="str">
        <f t="shared" si="3"/>
        <v>INR  Six Thousand Five Hundred &amp; Forty  and Paise Fifty Seven Only</v>
      </c>
      <c r="IA19" s="21">
        <v>2.02</v>
      </c>
      <c r="IB19" s="21" t="s">
        <v>55</v>
      </c>
      <c r="ID19" s="21">
        <v>0.9</v>
      </c>
      <c r="IE19" s="22" t="s">
        <v>46</v>
      </c>
      <c r="IF19" s="22"/>
      <c r="IG19" s="22"/>
      <c r="IH19" s="22"/>
      <c r="II19" s="22"/>
    </row>
    <row r="20" spans="1:243" s="21" customFormat="1" ht="33" customHeight="1">
      <c r="A20" s="57">
        <v>2.03</v>
      </c>
      <c r="B20" s="58" t="s">
        <v>84</v>
      </c>
      <c r="C20" s="33"/>
      <c r="D20" s="33">
        <v>10</v>
      </c>
      <c r="E20" s="59" t="s">
        <v>44</v>
      </c>
      <c r="F20" s="76">
        <v>48.93</v>
      </c>
      <c r="G20" s="43"/>
      <c r="H20" s="37"/>
      <c r="I20" s="38" t="s">
        <v>33</v>
      </c>
      <c r="J20" s="39">
        <f t="shared" si="0"/>
        <v>1</v>
      </c>
      <c r="K20" s="37" t="s">
        <v>34</v>
      </c>
      <c r="L20" s="37" t="s">
        <v>4</v>
      </c>
      <c r="M20" s="40"/>
      <c r="N20" s="49"/>
      <c r="O20" s="49"/>
      <c r="P20" s="50"/>
      <c r="Q20" s="49"/>
      <c r="R20" s="49"/>
      <c r="S20" s="50"/>
      <c r="T20" s="50"/>
      <c r="U20" s="50"/>
      <c r="V20" s="50"/>
      <c r="W20" s="50"/>
      <c r="X20" s="50"/>
      <c r="Y20" s="50"/>
      <c r="Z20" s="50"/>
      <c r="AA20" s="50"/>
      <c r="AB20" s="50"/>
      <c r="AC20" s="50"/>
      <c r="AD20" s="50"/>
      <c r="AE20" s="50"/>
      <c r="AF20" s="50"/>
      <c r="AG20" s="50"/>
      <c r="AH20" s="50"/>
      <c r="AI20" s="50"/>
      <c r="AJ20" s="50"/>
      <c r="AK20" s="50"/>
      <c r="AL20" s="50"/>
      <c r="AM20" s="50"/>
      <c r="AN20" s="50"/>
      <c r="AO20" s="50"/>
      <c r="AP20" s="50"/>
      <c r="AQ20" s="50"/>
      <c r="AR20" s="50"/>
      <c r="AS20" s="50"/>
      <c r="AT20" s="50"/>
      <c r="AU20" s="50"/>
      <c r="AV20" s="50"/>
      <c r="AW20" s="50"/>
      <c r="AX20" s="50"/>
      <c r="AY20" s="50"/>
      <c r="AZ20" s="50"/>
      <c r="BA20" s="52">
        <f t="shared" si="1"/>
        <v>489.3</v>
      </c>
      <c r="BB20" s="51">
        <f t="shared" si="2"/>
        <v>489.3</v>
      </c>
      <c r="BC20" s="56" t="str">
        <f t="shared" si="3"/>
        <v>INR  Four Hundred &amp; Eighty Nine  and Paise Thirty Only</v>
      </c>
      <c r="IA20" s="21">
        <v>2.03</v>
      </c>
      <c r="IB20" s="21" t="s">
        <v>84</v>
      </c>
      <c r="ID20" s="21">
        <v>10</v>
      </c>
      <c r="IE20" s="22" t="s">
        <v>44</v>
      </c>
      <c r="IF20" s="22"/>
      <c r="IG20" s="22"/>
      <c r="IH20" s="22"/>
      <c r="II20" s="22"/>
    </row>
    <row r="21" spans="1:243" s="21" customFormat="1" ht="18" customHeight="1">
      <c r="A21" s="57">
        <v>3</v>
      </c>
      <c r="B21" s="58" t="s">
        <v>85</v>
      </c>
      <c r="C21" s="33"/>
      <c r="D21" s="66"/>
      <c r="E21" s="66"/>
      <c r="F21" s="66"/>
      <c r="G21" s="66"/>
      <c r="H21" s="66"/>
      <c r="I21" s="66"/>
      <c r="J21" s="66"/>
      <c r="K21" s="66"/>
      <c r="L21" s="66"/>
      <c r="M21" s="66"/>
      <c r="N21" s="67"/>
      <c r="O21" s="67"/>
      <c r="P21" s="67"/>
      <c r="Q21" s="67"/>
      <c r="R21" s="67"/>
      <c r="S21" s="67"/>
      <c r="T21" s="67"/>
      <c r="U21" s="67"/>
      <c r="V21" s="67"/>
      <c r="W21" s="67"/>
      <c r="X21" s="67"/>
      <c r="Y21" s="67"/>
      <c r="Z21" s="67"/>
      <c r="AA21" s="67"/>
      <c r="AB21" s="67"/>
      <c r="AC21" s="67"/>
      <c r="AD21" s="67"/>
      <c r="AE21" s="67"/>
      <c r="AF21" s="67"/>
      <c r="AG21" s="67"/>
      <c r="AH21" s="67"/>
      <c r="AI21" s="67"/>
      <c r="AJ21" s="67"/>
      <c r="AK21" s="67"/>
      <c r="AL21" s="67"/>
      <c r="AM21" s="67"/>
      <c r="AN21" s="67"/>
      <c r="AO21" s="67"/>
      <c r="AP21" s="67"/>
      <c r="AQ21" s="67"/>
      <c r="AR21" s="67"/>
      <c r="AS21" s="67"/>
      <c r="AT21" s="67"/>
      <c r="AU21" s="67"/>
      <c r="AV21" s="67"/>
      <c r="AW21" s="67"/>
      <c r="AX21" s="67"/>
      <c r="AY21" s="67"/>
      <c r="AZ21" s="67"/>
      <c r="BA21" s="67"/>
      <c r="BB21" s="67"/>
      <c r="BC21" s="67"/>
      <c r="IA21" s="21">
        <v>3</v>
      </c>
      <c r="IB21" s="21" t="s">
        <v>85</v>
      </c>
      <c r="IE21" s="22"/>
      <c r="IF21" s="22"/>
      <c r="IG21" s="22"/>
      <c r="IH21" s="22"/>
      <c r="II21" s="22"/>
    </row>
    <row r="22" spans="1:243" s="21" customFormat="1" ht="236.25">
      <c r="A22" s="57">
        <v>3.01</v>
      </c>
      <c r="B22" s="58" t="s">
        <v>56</v>
      </c>
      <c r="C22" s="33"/>
      <c r="D22" s="33">
        <v>3</v>
      </c>
      <c r="E22" s="59" t="s">
        <v>43</v>
      </c>
      <c r="F22" s="76">
        <v>932.44</v>
      </c>
      <c r="G22" s="43"/>
      <c r="H22" s="37"/>
      <c r="I22" s="38" t="s">
        <v>33</v>
      </c>
      <c r="J22" s="39">
        <f t="shared" si="0"/>
        <v>1</v>
      </c>
      <c r="K22" s="37" t="s">
        <v>34</v>
      </c>
      <c r="L22" s="37" t="s">
        <v>4</v>
      </c>
      <c r="M22" s="40"/>
      <c r="N22" s="49"/>
      <c r="O22" s="49"/>
      <c r="P22" s="50"/>
      <c r="Q22" s="49"/>
      <c r="R22" s="49"/>
      <c r="S22" s="50"/>
      <c r="T22" s="50"/>
      <c r="U22" s="50"/>
      <c r="V22" s="50"/>
      <c r="W22" s="50"/>
      <c r="X22" s="50"/>
      <c r="Y22" s="50"/>
      <c r="Z22" s="50"/>
      <c r="AA22" s="50"/>
      <c r="AB22" s="50"/>
      <c r="AC22" s="50"/>
      <c r="AD22" s="50"/>
      <c r="AE22" s="50"/>
      <c r="AF22" s="50"/>
      <c r="AG22" s="50"/>
      <c r="AH22" s="50"/>
      <c r="AI22" s="50"/>
      <c r="AJ22" s="50"/>
      <c r="AK22" s="50"/>
      <c r="AL22" s="50"/>
      <c r="AM22" s="50"/>
      <c r="AN22" s="50"/>
      <c r="AO22" s="50"/>
      <c r="AP22" s="50"/>
      <c r="AQ22" s="50"/>
      <c r="AR22" s="50"/>
      <c r="AS22" s="50"/>
      <c r="AT22" s="50"/>
      <c r="AU22" s="50"/>
      <c r="AV22" s="50"/>
      <c r="AW22" s="50"/>
      <c r="AX22" s="50"/>
      <c r="AY22" s="50"/>
      <c r="AZ22" s="50"/>
      <c r="BA22" s="52">
        <f t="shared" si="1"/>
        <v>2797.32</v>
      </c>
      <c r="BB22" s="51">
        <f t="shared" si="2"/>
        <v>2797.32</v>
      </c>
      <c r="BC22" s="56" t="str">
        <f t="shared" si="3"/>
        <v>INR  Two Thousand Seven Hundred &amp; Ninety Seven  and Paise Thirty Two Only</v>
      </c>
      <c r="IA22" s="21">
        <v>3.01</v>
      </c>
      <c r="IB22" s="21" t="s">
        <v>56</v>
      </c>
      <c r="ID22" s="21">
        <v>3</v>
      </c>
      <c r="IE22" s="22" t="s">
        <v>43</v>
      </c>
      <c r="IF22" s="22"/>
      <c r="IG22" s="22"/>
      <c r="IH22" s="22"/>
      <c r="II22" s="22"/>
    </row>
    <row r="23" spans="1:243" s="21" customFormat="1" ht="17.25" customHeight="1">
      <c r="A23" s="57">
        <v>4</v>
      </c>
      <c r="B23" s="58" t="s">
        <v>86</v>
      </c>
      <c r="C23" s="33"/>
      <c r="D23" s="66"/>
      <c r="E23" s="66"/>
      <c r="F23" s="66"/>
      <c r="G23" s="66"/>
      <c r="H23" s="66"/>
      <c r="I23" s="66"/>
      <c r="J23" s="66"/>
      <c r="K23" s="66"/>
      <c r="L23" s="66"/>
      <c r="M23" s="66"/>
      <c r="N23" s="67"/>
      <c r="O23" s="67"/>
      <c r="P23" s="67"/>
      <c r="Q23" s="67"/>
      <c r="R23" s="67"/>
      <c r="S23" s="67"/>
      <c r="T23" s="67"/>
      <c r="U23" s="67"/>
      <c r="V23" s="67"/>
      <c r="W23" s="67"/>
      <c r="X23" s="67"/>
      <c r="Y23" s="67"/>
      <c r="Z23" s="67"/>
      <c r="AA23" s="67"/>
      <c r="AB23" s="67"/>
      <c r="AC23" s="67"/>
      <c r="AD23" s="67"/>
      <c r="AE23" s="67"/>
      <c r="AF23" s="67"/>
      <c r="AG23" s="67"/>
      <c r="AH23" s="67"/>
      <c r="AI23" s="67"/>
      <c r="AJ23" s="67"/>
      <c r="AK23" s="67"/>
      <c r="AL23" s="67"/>
      <c r="AM23" s="67"/>
      <c r="AN23" s="67"/>
      <c r="AO23" s="67"/>
      <c r="AP23" s="67"/>
      <c r="AQ23" s="67"/>
      <c r="AR23" s="67"/>
      <c r="AS23" s="67"/>
      <c r="AT23" s="67"/>
      <c r="AU23" s="67"/>
      <c r="AV23" s="67"/>
      <c r="AW23" s="67"/>
      <c r="AX23" s="67"/>
      <c r="AY23" s="67"/>
      <c r="AZ23" s="67"/>
      <c r="BA23" s="67"/>
      <c r="BB23" s="67"/>
      <c r="BC23" s="67"/>
      <c r="IA23" s="21">
        <v>4</v>
      </c>
      <c r="IB23" s="21" t="s">
        <v>86</v>
      </c>
      <c r="IE23" s="22"/>
      <c r="IF23" s="22"/>
      <c r="IG23" s="22"/>
      <c r="IH23" s="22"/>
      <c r="II23" s="22"/>
    </row>
    <row r="24" spans="1:243" s="21" customFormat="1" ht="79.5" customHeight="1">
      <c r="A24" s="57">
        <v>4.01</v>
      </c>
      <c r="B24" s="58" t="s">
        <v>87</v>
      </c>
      <c r="C24" s="33"/>
      <c r="D24" s="66"/>
      <c r="E24" s="66"/>
      <c r="F24" s="66"/>
      <c r="G24" s="66"/>
      <c r="H24" s="66"/>
      <c r="I24" s="66"/>
      <c r="J24" s="66"/>
      <c r="K24" s="66"/>
      <c r="L24" s="66"/>
      <c r="M24" s="66"/>
      <c r="N24" s="67"/>
      <c r="O24" s="67"/>
      <c r="P24" s="67"/>
      <c r="Q24" s="67"/>
      <c r="R24" s="67"/>
      <c r="S24" s="67"/>
      <c r="T24" s="67"/>
      <c r="U24" s="67"/>
      <c r="V24" s="67"/>
      <c r="W24" s="67"/>
      <c r="X24" s="67"/>
      <c r="Y24" s="67"/>
      <c r="Z24" s="67"/>
      <c r="AA24" s="67"/>
      <c r="AB24" s="67"/>
      <c r="AC24" s="67"/>
      <c r="AD24" s="67"/>
      <c r="AE24" s="67"/>
      <c r="AF24" s="67"/>
      <c r="AG24" s="67"/>
      <c r="AH24" s="67"/>
      <c r="AI24" s="67"/>
      <c r="AJ24" s="67"/>
      <c r="AK24" s="67"/>
      <c r="AL24" s="67"/>
      <c r="AM24" s="67"/>
      <c r="AN24" s="67"/>
      <c r="AO24" s="67"/>
      <c r="AP24" s="67"/>
      <c r="AQ24" s="67"/>
      <c r="AR24" s="67"/>
      <c r="AS24" s="67"/>
      <c r="AT24" s="67"/>
      <c r="AU24" s="67"/>
      <c r="AV24" s="67"/>
      <c r="AW24" s="67"/>
      <c r="AX24" s="67"/>
      <c r="AY24" s="67"/>
      <c r="AZ24" s="67"/>
      <c r="BA24" s="67"/>
      <c r="BB24" s="67"/>
      <c r="BC24" s="67"/>
      <c r="IA24" s="21">
        <v>4.01</v>
      </c>
      <c r="IB24" s="21" t="s">
        <v>87</v>
      </c>
      <c r="IE24" s="22"/>
      <c r="IF24" s="22"/>
      <c r="IG24" s="22"/>
      <c r="IH24" s="22"/>
      <c r="II24" s="22"/>
    </row>
    <row r="25" spans="1:243" s="21" customFormat="1" ht="18.75" customHeight="1">
      <c r="A25" s="57">
        <v>4.02</v>
      </c>
      <c r="B25" s="58" t="s">
        <v>57</v>
      </c>
      <c r="C25" s="33"/>
      <c r="D25" s="66"/>
      <c r="E25" s="66"/>
      <c r="F25" s="66"/>
      <c r="G25" s="66"/>
      <c r="H25" s="66"/>
      <c r="I25" s="66"/>
      <c r="J25" s="66"/>
      <c r="K25" s="66"/>
      <c r="L25" s="66"/>
      <c r="M25" s="66"/>
      <c r="N25" s="67"/>
      <c r="O25" s="67"/>
      <c r="P25" s="67"/>
      <c r="Q25" s="67"/>
      <c r="R25" s="67"/>
      <c r="S25" s="67"/>
      <c r="T25" s="67"/>
      <c r="U25" s="67"/>
      <c r="V25" s="67"/>
      <c r="W25" s="67"/>
      <c r="X25" s="67"/>
      <c r="Y25" s="67"/>
      <c r="Z25" s="67"/>
      <c r="AA25" s="67"/>
      <c r="AB25" s="67"/>
      <c r="AC25" s="67"/>
      <c r="AD25" s="67"/>
      <c r="AE25" s="67"/>
      <c r="AF25" s="67"/>
      <c r="AG25" s="67"/>
      <c r="AH25" s="67"/>
      <c r="AI25" s="67"/>
      <c r="AJ25" s="67"/>
      <c r="AK25" s="67"/>
      <c r="AL25" s="67"/>
      <c r="AM25" s="67"/>
      <c r="AN25" s="67"/>
      <c r="AO25" s="67"/>
      <c r="AP25" s="67"/>
      <c r="AQ25" s="67"/>
      <c r="AR25" s="67"/>
      <c r="AS25" s="67"/>
      <c r="AT25" s="67"/>
      <c r="AU25" s="67"/>
      <c r="AV25" s="67"/>
      <c r="AW25" s="67"/>
      <c r="AX25" s="67"/>
      <c r="AY25" s="67"/>
      <c r="AZ25" s="67"/>
      <c r="BA25" s="67"/>
      <c r="BB25" s="67"/>
      <c r="BC25" s="67"/>
      <c r="IA25" s="21">
        <v>4.02</v>
      </c>
      <c r="IB25" s="21" t="s">
        <v>57</v>
      </c>
      <c r="IE25" s="22"/>
      <c r="IF25" s="22"/>
      <c r="IG25" s="22"/>
      <c r="IH25" s="22"/>
      <c r="II25" s="22"/>
    </row>
    <row r="26" spans="1:243" s="21" customFormat="1" ht="46.5" customHeight="1">
      <c r="A26" s="57">
        <v>4.03</v>
      </c>
      <c r="B26" s="58" t="s">
        <v>58</v>
      </c>
      <c r="C26" s="33"/>
      <c r="D26" s="33">
        <v>1.5</v>
      </c>
      <c r="E26" s="59" t="s">
        <v>43</v>
      </c>
      <c r="F26" s="76">
        <v>3909.16</v>
      </c>
      <c r="G26" s="43"/>
      <c r="H26" s="37"/>
      <c r="I26" s="38" t="s">
        <v>33</v>
      </c>
      <c r="J26" s="39">
        <f aca="true" t="shared" si="4" ref="J24:J87">IF(I26="Less(-)",-1,1)</f>
        <v>1</v>
      </c>
      <c r="K26" s="37" t="s">
        <v>34</v>
      </c>
      <c r="L26" s="37" t="s">
        <v>4</v>
      </c>
      <c r="M26" s="40"/>
      <c r="N26" s="49"/>
      <c r="O26" s="49"/>
      <c r="P26" s="50"/>
      <c r="Q26" s="49"/>
      <c r="R26" s="49"/>
      <c r="S26" s="50"/>
      <c r="T26" s="50"/>
      <c r="U26" s="50"/>
      <c r="V26" s="50"/>
      <c r="W26" s="50"/>
      <c r="X26" s="50"/>
      <c r="Y26" s="50"/>
      <c r="Z26" s="50"/>
      <c r="AA26" s="50"/>
      <c r="AB26" s="50"/>
      <c r="AC26" s="50"/>
      <c r="AD26" s="50"/>
      <c r="AE26" s="50"/>
      <c r="AF26" s="50"/>
      <c r="AG26" s="50"/>
      <c r="AH26" s="50"/>
      <c r="AI26" s="50"/>
      <c r="AJ26" s="50"/>
      <c r="AK26" s="50"/>
      <c r="AL26" s="50"/>
      <c r="AM26" s="50"/>
      <c r="AN26" s="50"/>
      <c r="AO26" s="50"/>
      <c r="AP26" s="50"/>
      <c r="AQ26" s="50"/>
      <c r="AR26" s="50"/>
      <c r="AS26" s="50"/>
      <c r="AT26" s="50"/>
      <c r="AU26" s="50"/>
      <c r="AV26" s="50"/>
      <c r="AW26" s="50"/>
      <c r="AX26" s="50"/>
      <c r="AY26" s="50"/>
      <c r="AZ26" s="50"/>
      <c r="BA26" s="52">
        <f aca="true" t="shared" si="5" ref="BA24:BA87">total_amount_ba($B$2,$D$2,D26,F26,J26,K26,M26)</f>
        <v>5863.74</v>
      </c>
      <c r="BB26" s="51">
        <f aca="true" t="shared" si="6" ref="BB24:BB87">BA26+SUM(N26:AZ26)</f>
        <v>5863.74</v>
      </c>
      <c r="BC26" s="56" t="str">
        <f aca="true" t="shared" si="7" ref="BC24:BC87">SpellNumber(L26,BB26)</f>
        <v>INR  Five Thousand Eight Hundred &amp; Sixty Three  and Paise Seventy Four Only</v>
      </c>
      <c r="IA26" s="21">
        <v>4.03</v>
      </c>
      <c r="IB26" s="21" t="s">
        <v>58</v>
      </c>
      <c r="ID26" s="21">
        <v>1.5</v>
      </c>
      <c r="IE26" s="22" t="s">
        <v>43</v>
      </c>
      <c r="IF26" s="22"/>
      <c r="IG26" s="22"/>
      <c r="IH26" s="22"/>
      <c r="II26" s="22"/>
    </row>
    <row r="27" spans="1:243" s="21" customFormat="1" ht="110.25">
      <c r="A27" s="57">
        <v>4.04</v>
      </c>
      <c r="B27" s="58" t="s">
        <v>88</v>
      </c>
      <c r="C27" s="33"/>
      <c r="D27" s="33">
        <v>0.3</v>
      </c>
      <c r="E27" s="59" t="s">
        <v>43</v>
      </c>
      <c r="F27" s="76">
        <v>130.21</v>
      </c>
      <c r="G27" s="43"/>
      <c r="H27" s="37"/>
      <c r="I27" s="38" t="s">
        <v>33</v>
      </c>
      <c r="J27" s="39">
        <f t="shared" si="4"/>
        <v>1</v>
      </c>
      <c r="K27" s="37" t="s">
        <v>34</v>
      </c>
      <c r="L27" s="37" t="s">
        <v>4</v>
      </c>
      <c r="M27" s="40"/>
      <c r="N27" s="49"/>
      <c r="O27" s="49"/>
      <c r="P27" s="50"/>
      <c r="Q27" s="49"/>
      <c r="R27" s="49"/>
      <c r="S27" s="50"/>
      <c r="T27" s="50"/>
      <c r="U27" s="50"/>
      <c r="V27" s="50"/>
      <c r="W27" s="50"/>
      <c r="X27" s="50"/>
      <c r="Y27" s="50"/>
      <c r="Z27" s="50"/>
      <c r="AA27" s="50"/>
      <c r="AB27" s="50"/>
      <c r="AC27" s="50"/>
      <c r="AD27" s="50"/>
      <c r="AE27" s="50"/>
      <c r="AF27" s="50"/>
      <c r="AG27" s="50"/>
      <c r="AH27" s="50"/>
      <c r="AI27" s="50"/>
      <c r="AJ27" s="50"/>
      <c r="AK27" s="50"/>
      <c r="AL27" s="50"/>
      <c r="AM27" s="50"/>
      <c r="AN27" s="50"/>
      <c r="AO27" s="50"/>
      <c r="AP27" s="50"/>
      <c r="AQ27" s="50"/>
      <c r="AR27" s="50"/>
      <c r="AS27" s="50"/>
      <c r="AT27" s="50"/>
      <c r="AU27" s="50"/>
      <c r="AV27" s="50"/>
      <c r="AW27" s="50"/>
      <c r="AX27" s="50"/>
      <c r="AY27" s="50"/>
      <c r="AZ27" s="50"/>
      <c r="BA27" s="52">
        <f t="shared" si="5"/>
        <v>39.06</v>
      </c>
      <c r="BB27" s="51">
        <f t="shared" si="6"/>
        <v>39.06</v>
      </c>
      <c r="BC27" s="56" t="str">
        <f t="shared" si="7"/>
        <v>INR  Thirty Nine and Paise Six Only</v>
      </c>
      <c r="IA27" s="21">
        <v>4.04</v>
      </c>
      <c r="IB27" s="21" t="s">
        <v>88</v>
      </c>
      <c r="ID27" s="21">
        <v>0.3</v>
      </c>
      <c r="IE27" s="22" t="s">
        <v>43</v>
      </c>
      <c r="IF27" s="22"/>
      <c r="IG27" s="22"/>
      <c r="IH27" s="22"/>
      <c r="II27" s="22"/>
    </row>
    <row r="28" spans="1:243" s="21" customFormat="1" ht="63.75" customHeight="1">
      <c r="A28" s="57">
        <v>4.05</v>
      </c>
      <c r="B28" s="58" t="s">
        <v>89</v>
      </c>
      <c r="C28" s="33"/>
      <c r="D28" s="66"/>
      <c r="E28" s="66"/>
      <c r="F28" s="66"/>
      <c r="G28" s="66"/>
      <c r="H28" s="66"/>
      <c r="I28" s="66"/>
      <c r="J28" s="66"/>
      <c r="K28" s="66"/>
      <c r="L28" s="66"/>
      <c r="M28" s="66"/>
      <c r="N28" s="67"/>
      <c r="O28" s="67"/>
      <c r="P28" s="67"/>
      <c r="Q28" s="67"/>
      <c r="R28" s="67"/>
      <c r="S28" s="67"/>
      <c r="T28" s="67"/>
      <c r="U28" s="67"/>
      <c r="V28" s="67"/>
      <c r="W28" s="67"/>
      <c r="X28" s="67"/>
      <c r="Y28" s="67"/>
      <c r="Z28" s="67"/>
      <c r="AA28" s="67"/>
      <c r="AB28" s="67"/>
      <c r="AC28" s="67"/>
      <c r="AD28" s="67"/>
      <c r="AE28" s="67"/>
      <c r="AF28" s="67"/>
      <c r="AG28" s="67"/>
      <c r="AH28" s="67"/>
      <c r="AI28" s="67"/>
      <c r="AJ28" s="67"/>
      <c r="AK28" s="67"/>
      <c r="AL28" s="67"/>
      <c r="AM28" s="67"/>
      <c r="AN28" s="67"/>
      <c r="AO28" s="67"/>
      <c r="AP28" s="67"/>
      <c r="AQ28" s="67"/>
      <c r="AR28" s="67"/>
      <c r="AS28" s="67"/>
      <c r="AT28" s="67"/>
      <c r="AU28" s="67"/>
      <c r="AV28" s="67"/>
      <c r="AW28" s="67"/>
      <c r="AX28" s="67"/>
      <c r="AY28" s="67"/>
      <c r="AZ28" s="67"/>
      <c r="BA28" s="67"/>
      <c r="BB28" s="67"/>
      <c r="BC28" s="67"/>
      <c r="IA28" s="21">
        <v>4.05</v>
      </c>
      <c r="IB28" s="21" t="s">
        <v>89</v>
      </c>
      <c r="IE28" s="22"/>
      <c r="IF28" s="22"/>
      <c r="IG28" s="22"/>
      <c r="IH28" s="22"/>
      <c r="II28" s="22"/>
    </row>
    <row r="29" spans="1:243" s="21" customFormat="1" ht="31.5" customHeight="1">
      <c r="A29" s="60">
        <v>4.06</v>
      </c>
      <c r="B29" s="58" t="s">
        <v>59</v>
      </c>
      <c r="C29" s="33"/>
      <c r="D29" s="33">
        <v>35</v>
      </c>
      <c r="E29" s="59" t="s">
        <v>54</v>
      </c>
      <c r="F29" s="76">
        <v>173.35</v>
      </c>
      <c r="G29" s="43"/>
      <c r="H29" s="37"/>
      <c r="I29" s="38" t="s">
        <v>33</v>
      </c>
      <c r="J29" s="39">
        <f t="shared" si="4"/>
        <v>1</v>
      </c>
      <c r="K29" s="37" t="s">
        <v>34</v>
      </c>
      <c r="L29" s="37" t="s">
        <v>4</v>
      </c>
      <c r="M29" s="40"/>
      <c r="N29" s="49"/>
      <c r="O29" s="49"/>
      <c r="P29" s="50"/>
      <c r="Q29" s="49"/>
      <c r="R29" s="49"/>
      <c r="S29" s="50"/>
      <c r="T29" s="50"/>
      <c r="U29" s="50"/>
      <c r="V29" s="50"/>
      <c r="W29" s="50"/>
      <c r="X29" s="50"/>
      <c r="Y29" s="50"/>
      <c r="Z29" s="50"/>
      <c r="AA29" s="50"/>
      <c r="AB29" s="50"/>
      <c r="AC29" s="50"/>
      <c r="AD29" s="50"/>
      <c r="AE29" s="50"/>
      <c r="AF29" s="50"/>
      <c r="AG29" s="50"/>
      <c r="AH29" s="50"/>
      <c r="AI29" s="50"/>
      <c r="AJ29" s="50"/>
      <c r="AK29" s="50"/>
      <c r="AL29" s="50"/>
      <c r="AM29" s="50"/>
      <c r="AN29" s="50"/>
      <c r="AO29" s="50"/>
      <c r="AP29" s="50"/>
      <c r="AQ29" s="50"/>
      <c r="AR29" s="50"/>
      <c r="AS29" s="50"/>
      <c r="AT29" s="50"/>
      <c r="AU29" s="50"/>
      <c r="AV29" s="50"/>
      <c r="AW29" s="50"/>
      <c r="AX29" s="50"/>
      <c r="AY29" s="50"/>
      <c r="AZ29" s="50"/>
      <c r="BA29" s="52">
        <f t="shared" si="5"/>
        <v>6067.25</v>
      </c>
      <c r="BB29" s="51">
        <f t="shared" si="6"/>
        <v>6067.25</v>
      </c>
      <c r="BC29" s="56" t="str">
        <f t="shared" si="7"/>
        <v>INR  Six Thousand  &amp;Sixty Seven  and Paise Twenty Five Only</v>
      </c>
      <c r="IA29" s="21">
        <v>4.06</v>
      </c>
      <c r="IB29" s="21" t="s">
        <v>59</v>
      </c>
      <c r="ID29" s="21">
        <v>35</v>
      </c>
      <c r="IE29" s="22" t="s">
        <v>54</v>
      </c>
      <c r="IF29" s="22"/>
      <c r="IG29" s="22"/>
      <c r="IH29" s="22"/>
      <c r="II29" s="22"/>
    </row>
    <row r="30" spans="1:243" s="21" customFormat="1" ht="47.25">
      <c r="A30" s="57">
        <v>4.07</v>
      </c>
      <c r="B30" s="58" t="s">
        <v>90</v>
      </c>
      <c r="C30" s="33"/>
      <c r="D30" s="66"/>
      <c r="E30" s="66"/>
      <c r="F30" s="66"/>
      <c r="G30" s="66"/>
      <c r="H30" s="66"/>
      <c r="I30" s="66"/>
      <c r="J30" s="66"/>
      <c r="K30" s="66"/>
      <c r="L30" s="66"/>
      <c r="M30" s="66"/>
      <c r="N30" s="67"/>
      <c r="O30" s="67"/>
      <c r="P30" s="67"/>
      <c r="Q30" s="67"/>
      <c r="R30" s="67"/>
      <c r="S30" s="67"/>
      <c r="T30" s="67"/>
      <c r="U30" s="67"/>
      <c r="V30" s="67"/>
      <c r="W30" s="67"/>
      <c r="X30" s="67"/>
      <c r="Y30" s="67"/>
      <c r="Z30" s="67"/>
      <c r="AA30" s="67"/>
      <c r="AB30" s="67"/>
      <c r="AC30" s="67"/>
      <c r="AD30" s="67"/>
      <c r="AE30" s="67"/>
      <c r="AF30" s="67"/>
      <c r="AG30" s="67"/>
      <c r="AH30" s="67"/>
      <c r="AI30" s="67"/>
      <c r="AJ30" s="67"/>
      <c r="AK30" s="67"/>
      <c r="AL30" s="67"/>
      <c r="AM30" s="67"/>
      <c r="AN30" s="67"/>
      <c r="AO30" s="67"/>
      <c r="AP30" s="67"/>
      <c r="AQ30" s="67"/>
      <c r="AR30" s="67"/>
      <c r="AS30" s="67"/>
      <c r="AT30" s="67"/>
      <c r="AU30" s="67"/>
      <c r="AV30" s="67"/>
      <c r="AW30" s="67"/>
      <c r="AX30" s="67"/>
      <c r="AY30" s="67"/>
      <c r="AZ30" s="67"/>
      <c r="BA30" s="67"/>
      <c r="BB30" s="67"/>
      <c r="BC30" s="67"/>
      <c r="IA30" s="21">
        <v>4.07</v>
      </c>
      <c r="IB30" s="21" t="s">
        <v>90</v>
      </c>
      <c r="IE30" s="22"/>
      <c r="IF30" s="22"/>
      <c r="IG30" s="22"/>
      <c r="IH30" s="22"/>
      <c r="II30" s="22"/>
    </row>
    <row r="31" spans="1:243" s="21" customFormat="1" ht="31.5" customHeight="1">
      <c r="A31" s="57">
        <v>4.08</v>
      </c>
      <c r="B31" s="58" t="s">
        <v>91</v>
      </c>
      <c r="C31" s="33"/>
      <c r="D31" s="33">
        <v>3</v>
      </c>
      <c r="E31" s="59" t="s">
        <v>47</v>
      </c>
      <c r="F31" s="76">
        <v>145.46</v>
      </c>
      <c r="G31" s="43"/>
      <c r="H31" s="37"/>
      <c r="I31" s="38" t="s">
        <v>33</v>
      </c>
      <c r="J31" s="39">
        <f t="shared" si="4"/>
        <v>1</v>
      </c>
      <c r="K31" s="37" t="s">
        <v>34</v>
      </c>
      <c r="L31" s="37" t="s">
        <v>4</v>
      </c>
      <c r="M31" s="40"/>
      <c r="N31" s="49"/>
      <c r="O31" s="49"/>
      <c r="P31" s="50"/>
      <c r="Q31" s="49"/>
      <c r="R31" s="49"/>
      <c r="S31" s="50"/>
      <c r="T31" s="50"/>
      <c r="U31" s="50"/>
      <c r="V31" s="50"/>
      <c r="W31" s="50"/>
      <c r="X31" s="50"/>
      <c r="Y31" s="50"/>
      <c r="Z31" s="50"/>
      <c r="AA31" s="50"/>
      <c r="AB31" s="50"/>
      <c r="AC31" s="50"/>
      <c r="AD31" s="50"/>
      <c r="AE31" s="50"/>
      <c r="AF31" s="50"/>
      <c r="AG31" s="50"/>
      <c r="AH31" s="50"/>
      <c r="AI31" s="50"/>
      <c r="AJ31" s="50"/>
      <c r="AK31" s="50"/>
      <c r="AL31" s="50"/>
      <c r="AM31" s="50"/>
      <c r="AN31" s="50"/>
      <c r="AO31" s="50"/>
      <c r="AP31" s="50"/>
      <c r="AQ31" s="50"/>
      <c r="AR31" s="50"/>
      <c r="AS31" s="50"/>
      <c r="AT31" s="50"/>
      <c r="AU31" s="50"/>
      <c r="AV31" s="50"/>
      <c r="AW31" s="50"/>
      <c r="AX31" s="50"/>
      <c r="AY31" s="50"/>
      <c r="AZ31" s="50"/>
      <c r="BA31" s="52">
        <f t="shared" si="5"/>
        <v>436.38</v>
      </c>
      <c r="BB31" s="51">
        <f t="shared" si="6"/>
        <v>436.38</v>
      </c>
      <c r="BC31" s="56" t="str">
        <f t="shared" si="7"/>
        <v>INR  Four Hundred &amp; Thirty Six  and Paise Thirty Eight Only</v>
      </c>
      <c r="IA31" s="21">
        <v>4.08</v>
      </c>
      <c r="IB31" s="21" t="s">
        <v>91</v>
      </c>
      <c r="ID31" s="21">
        <v>3</v>
      </c>
      <c r="IE31" s="22" t="s">
        <v>47</v>
      </c>
      <c r="IF31" s="22"/>
      <c r="IG31" s="22"/>
      <c r="IH31" s="22"/>
      <c r="II31" s="22"/>
    </row>
    <row r="32" spans="1:243" s="21" customFormat="1" ht="63">
      <c r="A32" s="57">
        <v>4.09</v>
      </c>
      <c r="B32" s="58" t="s">
        <v>92</v>
      </c>
      <c r="C32" s="33"/>
      <c r="D32" s="66"/>
      <c r="E32" s="66"/>
      <c r="F32" s="66"/>
      <c r="G32" s="66"/>
      <c r="H32" s="66"/>
      <c r="I32" s="66"/>
      <c r="J32" s="66"/>
      <c r="K32" s="66"/>
      <c r="L32" s="66"/>
      <c r="M32" s="66"/>
      <c r="N32" s="67"/>
      <c r="O32" s="67"/>
      <c r="P32" s="67"/>
      <c r="Q32" s="67"/>
      <c r="R32" s="67"/>
      <c r="S32" s="67"/>
      <c r="T32" s="67"/>
      <c r="U32" s="67"/>
      <c r="V32" s="67"/>
      <c r="W32" s="67"/>
      <c r="X32" s="67"/>
      <c r="Y32" s="67"/>
      <c r="Z32" s="67"/>
      <c r="AA32" s="67"/>
      <c r="AB32" s="67"/>
      <c r="AC32" s="67"/>
      <c r="AD32" s="67"/>
      <c r="AE32" s="67"/>
      <c r="AF32" s="67"/>
      <c r="AG32" s="67"/>
      <c r="AH32" s="67"/>
      <c r="AI32" s="67"/>
      <c r="AJ32" s="67"/>
      <c r="AK32" s="67"/>
      <c r="AL32" s="67"/>
      <c r="AM32" s="67"/>
      <c r="AN32" s="67"/>
      <c r="AO32" s="67"/>
      <c r="AP32" s="67"/>
      <c r="AQ32" s="67"/>
      <c r="AR32" s="67"/>
      <c r="AS32" s="67"/>
      <c r="AT32" s="67"/>
      <c r="AU32" s="67"/>
      <c r="AV32" s="67"/>
      <c r="AW32" s="67"/>
      <c r="AX32" s="67"/>
      <c r="AY32" s="67"/>
      <c r="AZ32" s="67"/>
      <c r="BA32" s="67"/>
      <c r="BB32" s="67"/>
      <c r="BC32" s="67"/>
      <c r="IA32" s="21">
        <v>4.09</v>
      </c>
      <c r="IB32" s="21" t="s">
        <v>92</v>
      </c>
      <c r="IE32" s="22"/>
      <c r="IF32" s="22"/>
      <c r="IG32" s="22"/>
      <c r="IH32" s="22"/>
      <c r="II32" s="22"/>
    </row>
    <row r="33" spans="1:243" s="21" customFormat="1" ht="31.5" customHeight="1">
      <c r="A33" s="60">
        <v>4.1</v>
      </c>
      <c r="B33" s="58" t="s">
        <v>93</v>
      </c>
      <c r="C33" s="33"/>
      <c r="D33" s="33">
        <v>2</v>
      </c>
      <c r="E33" s="59" t="s">
        <v>47</v>
      </c>
      <c r="F33" s="76">
        <v>53.53</v>
      </c>
      <c r="G33" s="43"/>
      <c r="H33" s="37"/>
      <c r="I33" s="38" t="s">
        <v>33</v>
      </c>
      <c r="J33" s="39">
        <f t="shared" si="4"/>
        <v>1</v>
      </c>
      <c r="K33" s="37" t="s">
        <v>34</v>
      </c>
      <c r="L33" s="37" t="s">
        <v>4</v>
      </c>
      <c r="M33" s="40"/>
      <c r="N33" s="49"/>
      <c r="O33" s="49"/>
      <c r="P33" s="50"/>
      <c r="Q33" s="49"/>
      <c r="R33" s="49"/>
      <c r="S33" s="50"/>
      <c r="T33" s="50"/>
      <c r="U33" s="50"/>
      <c r="V33" s="50"/>
      <c r="W33" s="50"/>
      <c r="X33" s="50"/>
      <c r="Y33" s="50"/>
      <c r="Z33" s="50"/>
      <c r="AA33" s="50"/>
      <c r="AB33" s="50"/>
      <c r="AC33" s="50"/>
      <c r="AD33" s="50"/>
      <c r="AE33" s="50"/>
      <c r="AF33" s="50"/>
      <c r="AG33" s="50"/>
      <c r="AH33" s="50"/>
      <c r="AI33" s="50"/>
      <c r="AJ33" s="50"/>
      <c r="AK33" s="50"/>
      <c r="AL33" s="50"/>
      <c r="AM33" s="50"/>
      <c r="AN33" s="50"/>
      <c r="AO33" s="50"/>
      <c r="AP33" s="50"/>
      <c r="AQ33" s="50"/>
      <c r="AR33" s="50"/>
      <c r="AS33" s="50"/>
      <c r="AT33" s="50"/>
      <c r="AU33" s="50"/>
      <c r="AV33" s="50"/>
      <c r="AW33" s="50"/>
      <c r="AX33" s="50"/>
      <c r="AY33" s="50"/>
      <c r="AZ33" s="50"/>
      <c r="BA33" s="52">
        <f t="shared" si="5"/>
        <v>107.06</v>
      </c>
      <c r="BB33" s="51">
        <f t="shared" si="6"/>
        <v>107.06</v>
      </c>
      <c r="BC33" s="56" t="str">
        <f t="shared" si="7"/>
        <v>INR  One Hundred &amp; Seven  and Paise Six Only</v>
      </c>
      <c r="IA33" s="21">
        <v>4.1</v>
      </c>
      <c r="IB33" s="21" t="s">
        <v>93</v>
      </c>
      <c r="ID33" s="21">
        <v>2</v>
      </c>
      <c r="IE33" s="22" t="s">
        <v>47</v>
      </c>
      <c r="IF33" s="22"/>
      <c r="IG33" s="22"/>
      <c r="IH33" s="22"/>
      <c r="II33" s="22"/>
    </row>
    <row r="34" spans="1:243" s="21" customFormat="1" ht="31.5" customHeight="1">
      <c r="A34" s="57">
        <v>4.11</v>
      </c>
      <c r="B34" s="58" t="s">
        <v>60</v>
      </c>
      <c r="C34" s="33"/>
      <c r="D34" s="33">
        <v>4</v>
      </c>
      <c r="E34" s="59" t="s">
        <v>47</v>
      </c>
      <c r="F34" s="76">
        <v>46.51</v>
      </c>
      <c r="G34" s="43"/>
      <c r="H34" s="37"/>
      <c r="I34" s="38" t="s">
        <v>33</v>
      </c>
      <c r="J34" s="39">
        <f t="shared" si="4"/>
        <v>1</v>
      </c>
      <c r="K34" s="37" t="s">
        <v>34</v>
      </c>
      <c r="L34" s="37" t="s">
        <v>4</v>
      </c>
      <c r="M34" s="40"/>
      <c r="N34" s="49"/>
      <c r="O34" s="49"/>
      <c r="P34" s="50"/>
      <c r="Q34" s="49"/>
      <c r="R34" s="49"/>
      <c r="S34" s="50"/>
      <c r="T34" s="50"/>
      <c r="U34" s="50"/>
      <c r="V34" s="50"/>
      <c r="W34" s="50"/>
      <c r="X34" s="50"/>
      <c r="Y34" s="50"/>
      <c r="Z34" s="50"/>
      <c r="AA34" s="50"/>
      <c r="AB34" s="50"/>
      <c r="AC34" s="50"/>
      <c r="AD34" s="50"/>
      <c r="AE34" s="50"/>
      <c r="AF34" s="50"/>
      <c r="AG34" s="50"/>
      <c r="AH34" s="50"/>
      <c r="AI34" s="50"/>
      <c r="AJ34" s="50"/>
      <c r="AK34" s="50"/>
      <c r="AL34" s="50"/>
      <c r="AM34" s="50"/>
      <c r="AN34" s="50"/>
      <c r="AO34" s="50"/>
      <c r="AP34" s="50"/>
      <c r="AQ34" s="50"/>
      <c r="AR34" s="50"/>
      <c r="AS34" s="50"/>
      <c r="AT34" s="50"/>
      <c r="AU34" s="50"/>
      <c r="AV34" s="50"/>
      <c r="AW34" s="50"/>
      <c r="AX34" s="50"/>
      <c r="AY34" s="50"/>
      <c r="AZ34" s="50"/>
      <c r="BA34" s="52">
        <f t="shared" si="5"/>
        <v>186.04</v>
      </c>
      <c r="BB34" s="51">
        <f t="shared" si="6"/>
        <v>186.04</v>
      </c>
      <c r="BC34" s="56" t="str">
        <f t="shared" si="7"/>
        <v>INR  One Hundred &amp; Eighty Six  and Paise Four Only</v>
      </c>
      <c r="IA34" s="21">
        <v>4.11</v>
      </c>
      <c r="IB34" s="21" t="s">
        <v>60</v>
      </c>
      <c r="ID34" s="21">
        <v>4</v>
      </c>
      <c r="IE34" s="22" t="s">
        <v>47</v>
      </c>
      <c r="IF34" s="22"/>
      <c r="IG34" s="22"/>
      <c r="IH34" s="22"/>
      <c r="II34" s="22"/>
    </row>
    <row r="35" spans="1:243" s="21" customFormat="1" ht="31.5" customHeight="1">
      <c r="A35" s="57">
        <v>4.12</v>
      </c>
      <c r="B35" s="58" t="s">
        <v>61</v>
      </c>
      <c r="C35" s="33"/>
      <c r="D35" s="33">
        <v>4</v>
      </c>
      <c r="E35" s="59" t="s">
        <v>47</v>
      </c>
      <c r="F35" s="76">
        <v>34.28</v>
      </c>
      <c r="G35" s="43"/>
      <c r="H35" s="37"/>
      <c r="I35" s="38" t="s">
        <v>33</v>
      </c>
      <c r="J35" s="39">
        <f t="shared" si="4"/>
        <v>1</v>
      </c>
      <c r="K35" s="37" t="s">
        <v>34</v>
      </c>
      <c r="L35" s="37" t="s">
        <v>4</v>
      </c>
      <c r="M35" s="40"/>
      <c r="N35" s="49"/>
      <c r="O35" s="49"/>
      <c r="P35" s="50"/>
      <c r="Q35" s="49"/>
      <c r="R35" s="49"/>
      <c r="S35" s="50"/>
      <c r="T35" s="50"/>
      <c r="U35" s="50"/>
      <c r="V35" s="50"/>
      <c r="W35" s="50"/>
      <c r="X35" s="50"/>
      <c r="Y35" s="50"/>
      <c r="Z35" s="50"/>
      <c r="AA35" s="50"/>
      <c r="AB35" s="50"/>
      <c r="AC35" s="50"/>
      <c r="AD35" s="50"/>
      <c r="AE35" s="50"/>
      <c r="AF35" s="50"/>
      <c r="AG35" s="50"/>
      <c r="AH35" s="50"/>
      <c r="AI35" s="50"/>
      <c r="AJ35" s="50"/>
      <c r="AK35" s="50"/>
      <c r="AL35" s="50"/>
      <c r="AM35" s="50"/>
      <c r="AN35" s="50"/>
      <c r="AO35" s="50"/>
      <c r="AP35" s="50"/>
      <c r="AQ35" s="50"/>
      <c r="AR35" s="50"/>
      <c r="AS35" s="50"/>
      <c r="AT35" s="50"/>
      <c r="AU35" s="50"/>
      <c r="AV35" s="50"/>
      <c r="AW35" s="50"/>
      <c r="AX35" s="50"/>
      <c r="AY35" s="50"/>
      <c r="AZ35" s="50"/>
      <c r="BA35" s="52">
        <f t="shared" si="5"/>
        <v>137.12</v>
      </c>
      <c r="BB35" s="51">
        <f t="shared" si="6"/>
        <v>137.12</v>
      </c>
      <c r="BC35" s="56" t="str">
        <f t="shared" si="7"/>
        <v>INR  One Hundred &amp; Thirty Seven  and Paise Twelve Only</v>
      </c>
      <c r="IA35" s="21">
        <v>4.12</v>
      </c>
      <c r="IB35" s="21" t="s">
        <v>61</v>
      </c>
      <c r="ID35" s="21">
        <v>4</v>
      </c>
      <c r="IE35" s="22" t="s">
        <v>47</v>
      </c>
      <c r="IF35" s="22"/>
      <c r="IG35" s="22"/>
      <c r="IH35" s="22"/>
      <c r="II35" s="22"/>
    </row>
    <row r="36" spans="1:243" s="21" customFormat="1" ht="63">
      <c r="A36" s="57">
        <v>4.13</v>
      </c>
      <c r="B36" s="58" t="s">
        <v>94</v>
      </c>
      <c r="C36" s="33"/>
      <c r="D36" s="66"/>
      <c r="E36" s="66"/>
      <c r="F36" s="66"/>
      <c r="G36" s="66"/>
      <c r="H36" s="66"/>
      <c r="I36" s="66"/>
      <c r="J36" s="66"/>
      <c r="K36" s="66"/>
      <c r="L36" s="66"/>
      <c r="M36" s="66"/>
      <c r="N36" s="67"/>
      <c r="O36" s="67"/>
      <c r="P36" s="67"/>
      <c r="Q36" s="67"/>
      <c r="R36" s="67"/>
      <c r="S36" s="67"/>
      <c r="T36" s="67"/>
      <c r="U36" s="67"/>
      <c r="V36" s="67"/>
      <c r="W36" s="67"/>
      <c r="X36" s="67"/>
      <c r="Y36" s="67"/>
      <c r="Z36" s="67"/>
      <c r="AA36" s="67"/>
      <c r="AB36" s="67"/>
      <c r="AC36" s="67"/>
      <c r="AD36" s="67"/>
      <c r="AE36" s="67"/>
      <c r="AF36" s="67"/>
      <c r="AG36" s="67"/>
      <c r="AH36" s="67"/>
      <c r="AI36" s="67"/>
      <c r="AJ36" s="67"/>
      <c r="AK36" s="67"/>
      <c r="AL36" s="67"/>
      <c r="AM36" s="67"/>
      <c r="AN36" s="67"/>
      <c r="AO36" s="67"/>
      <c r="AP36" s="67"/>
      <c r="AQ36" s="67"/>
      <c r="AR36" s="67"/>
      <c r="AS36" s="67"/>
      <c r="AT36" s="67"/>
      <c r="AU36" s="67"/>
      <c r="AV36" s="67"/>
      <c r="AW36" s="67"/>
      <c r="AX36" s="67"/>
      <c r="AY36" s="67"/>
      <c r="AZ36" s="67"/>
      <c r="BA36" s="67"/>
      <c r="BB36" s="67"/>
      <c r="BC36" s="67"/>
      <c r="IA36" s="21">
        <v>4.13</v>
      </c>
      <c r="IB36" s="21" t="s">
        <v>94</v>
      </c>
      <c r="IE36" s="22"/>
      <c r="IF36" s="22"/>
      <c r="IG36" s="22"/>
      <c r="IH36" s="22"/>
      <c r="II36" s="22"/>
    </row>
    <row r="37" spans="1:243" s="21" customFormat="1" ht="31.5" customHeight="1">
      <c r="A37" s="57">
        <v>4.14</v>
      </c>
      <c r="B37" s="58" t="s">
        <v>95</v>
      </c>
      <c r="C37" s="33"/>
      <c r="D37" s="33">
        <v>4</v>
      </c>
      <c r="E37" s="59" t="s">
        <v>47</v>
      </c>
      <c r="F37" s="76">
        <v>30.86</v>
      </c>
      <c r="G37" s="43"/>
      <c r="H37" s="37"/>
      <c r="I37" s="38" t="s">
        <v>33</v>
      </c>
      <c r="J37" s="39">
        <f t="shared" si="4"/>
        <v>1</v>
      </c>
      <c r="K37" s="37" t="s">
        <v>34</v>
      </c>
      <c r="L37" s="37" t="s">
        <v>4</v>
      </c>
      <c r="M37" s="40"/>
      <c r="N37" s="49"/>
      <c r="O37" s="49"/>
      <c r="P37" s="50"/>
      <c r="Q37" s="49"/>
      <c r="R37" s="49"/>
      <c r="S37" s="50"/>
      <c r="T37" s="50"/>
      <c r="U37" s="50"/>
      <c r="V37" s="50"/>
      <c r="W37" s="50"/>
      <c r="X37" s="50"/>
      <c r="Y37" s="50"/>
      <c r="Z37" s="50"/>
      <c r="AA37" s="50"/>
      <c r="AB37" s="50"/>
      <c r="AC37" s="50"/>
      <c r="AD37" s="50"/>
      <c r="AE37" s="50"/>
      <c r="AF37" s="50"/>
      <c r="AG37" s="50"/>
      <c r="AH37" s="50"/>
      <c r="AI37" s="50"/>
      <c r="AJ37" s="50"/>
      <c r="AK37" s="50"/>
      <c r="AL37" s="50"/>
      <c r="AM37" s="50"/>
      <c r="AN37" s="50"/>
      <c r="AO37" s="50"/>
      <c r="AP37" s="50"/>
      <c r="AQ37" s="50"/>
      <c r="AR37" s="50"/>
      <c r="AS37" s="50"/>
      <c r="AT37" s="50"/>
      <c r="AU37" s="50"/>
      <c r="AV37" s="50"/>
      <c r="AW37" s="50"/>
      <c r="AX37" s="50"/>
      <c r="AY37" s="50"/>
      <c r="AZ37" s="50"/>
      <c r="BA37" s="52">
        <f t="shared" si="5"/>
        <v>123.44</v>
      </c>
      <c r="BB37" s="51">
        <f t="shared" si="6"/>
        <v>123.44</v>
      </c>
      <c r="BC37" s="56" t="str">
        <f t="shared" si="7"/>
        <v>INR  One Hundred &amp; Twenty Three  and Paise Forty Four Only</v>
      </c>
      <c r="IA37" s="21">
        <v>4.14</v>
      </c>
      <c r="IB37" s="21" t="s">
        <v>95</v>
      </c>
      <c r="ID37" s="21">
        <v>4</v>
      </c>
      <c r="IE37" s="22" t="s">
        <v>47</v>
      </c>
      <c r="IF37" s="22"/>
      <c r="IG37" s="22"/>
      <c r="IH37" s="22"/>
      <c r="II37" s="22"/>
    </row>
    <row r="38" spans="1:243" s="21" customFormat="1" ht="31.5" customHeight="1">
      <c r="A38" s="57">
        <v>4.15</v>
      </c>
      <c r="B38" s="58" t="s">
        <v>62</v>
      </c>
      <c r="C38" s="33"/>
      <c r="D38" s="33">
        <v>3</v>
      </c>
      <c r="E38" s="59" t="s">
        <v>47</v>
      </c>
      <c r="F38" s="76">
        <v>24.77</v>
      </c>
      <c r="G38" s="43"/>
      <c r="H38" s="37"/>
      <c r="I38" s="38" t="s">
        <v>33</v>
      </c>
      <c r="J38" s="39">
        <f t="shared" si="4"/>
        <v>1</v>
      </c>
      <c r="K38" s="37" t="s">
        <v>34</v>
      </c>
      <c r="L38" s="37" t="s">
        <v>4</v>
      </c>
      <c r="M38" s="40"/>
      <c r="N38" s="49"/>
      <c r="O38" s="49"/>
      <c r="P38" s="50"/>
      <c r="Q38" s="49"/>
      <c r="R38" s="49"/>
      <c r="S38" s="50"/>
      <c r="T38" s="50"/>
      <c r="U38" s="50"/>
      <c r="V38" s="50"/>
      <c r="W38" s="50"/>
      <c r="X38" s="50"/>
      <c r="Y38" s="50"/>
      <c r="Z38" s="50"/>
      <c r="AA38" s="50"/>
      <c r="AB38" s="50"/>
      <c r="AC38" s="50"/>
      <c r="AD38" s="50"/>
      <c r="AE38" s="50"/>
      <c r="AF38" s="50"/>
      <c r="AG38" s="50"/>
      <c r="AH38" s="50"/>
      <c r="AI38" s="50"/>
      <c r="AJ38" s="50"/>
      <c r="AK38" s="50"/>
      <c r="AL38" s="50"/>
      <c r="AM38" s="50"/>
      <c r="AN38" s="50"/>
      <c r="AO38" s="50"/>
      <c r="AP38" s="50"/>
      <c r="AQ38" s="50"/>
      <c r="AR38" s="50"/>
      <c r="AS38" s="50"/>
      <c r="AT38" s="50"/>
      <c r="AU38" s="50"/>
      <c r="AV38" s="50"/>
      <c r="AW38" s="50"/>
      <c r="AX38" s="50"/>
      <c r="AY38" s="50"/>
      <c r="AZ38" s="50"/>
      <c r="BA38" s="52">
        <f t="shared" si="5"/>
        <v>74.31</v>
      </c>
      <c r="BB38" s="51">
        <f t="shared" si="6"/>
        <v>74.31</v>
      </c>
      <c r="BC38" s="56" t="str">
        <f t="shared" si="7"/>
        <v>INR  Seventy Four and Paise Thirty One Only</v>
      </c>
      <c r="IA38" s="21">
        <v>4.15</v>
      </c>
      <c r="IB38" s="21" t="s">
        <v>62</v>
      </c>
      <c r="ID38" s="21">
        <v>3</v>
      </c>
      <c r="IE38" s="22" t="s">
        <v>47</v>
      </c>
      <c r="IF38" s="22"/>
      <c r="IG38" s="22"/>
      <c r="IH38" s="22"/>
      <c r="II38" s="22"/>
    </row>
    <row r="39" spans="1:243" s="21" customFormat="1" ht="110.25">
      <c r="A39" s="57">
        <v>4.16</v>
      </c>
      <c r="B39" s="58" t="s">
        <v>96</v>
      </c>
      <c r="C39" s="33"/>
      <c r="D39" s="66"/>
      <c r="E39" s="66"/>
      <c r="F39" s="66"/>
      <c r="G39" s="66"/>
      <c r="H39" s="66"/>
      <c r="I39" s="66"/>
      <c r="J39" s="66"/>
      <c r="K39" s="66"/>
      <c r="L39" s="66"/>
      <c r="M39" s="66"/>
      <c r="N39" s="67"/>
      <c r="O39" s="67"/>
      <c r="P39" s="67"/>
      <c r="Q39" s="67"/>
      <c r="R39" s="67"/>
      <c r="S39" s="67"/>
      <c r="T39" s="67"/>
      <c r="U39" s="67"/>
      <c r="V39" s="67"/>
      <c r="W39" s="67"/>
      <c r="X39" s="67"/>
      <c r="Y39" s="67"/>
      <c r="Z39" s="67"/>
      <c r="AA39" s="67"/>
      <c r="AB39" s="67"/>
      <c r="AC39" s="67"/>
      <c r="AD39" s="67"/>
      <c r="AE39" s="67"/>
      <c r="AF39" s="67"/>
      <c r="AG39" s="67"/>
      <c r="AH39" s="67"/>
      <c r="AI39" s="67"/>
      <c r="AJ39" s="67"/>
      <c r="AK39" s="67"/>
      <c r="AL39" s="67"/>
      <c r="AM39" s="67"/>
      <c r="AN39" s="67"/>
      <c r="AO39" s="67"/>
      <c r="AP39" s="67"/>
      <c r="AQ39" s="67"/>
      <c r="AR39" s="67"/>
      <c r="AS39" s="67"/>
      <c r="AT39" s="67"/>
      <c r="AU39" s="67"/>
      <c r="AV39" s="67"/>
      <c r="AW39" s="67"/>
      <c r="AX39" s="67"/>
      <c r="AY39" s="67"/>
      <c r="AZ39" s="67"/>
      <c r="BA39" s="67"/>
      <c r="BB39" s="67"/>
      <c r="BC39" s="67"/>
      <c r="IA39" s="21">
        <v>4.16</v>
      </c>
      <c r="IB39" s="21" t="s">
        <v>96</v>
      </c>
      <c r="IE39" s="22"/>
      <c r="IF39" s="22"/>
      <c r="IG39" s="22"/>
      <c r="IH39" s="22"/>
      <c r="II39" s="22"/>
    </row>
    <row r="40" spans="1:243" s="21" customFormat="1" ht="31.5" customHeight="1">
      <c r="A40" s="60">
        <v>4.17</v>
      </c>
      <c r="B40" s="58" t="s">
        <v>97</v>
      </c>
      <c r="C40" s="33"/>
      <c r="D40" s="33">
        <v>6</v>
      </c>
      <c r="E40" s="59" t="s">
        <v>47</v>
      </c>
      <c r="F40" s="76">
        <v>54.58</v>
      </c>
      <c r="G40" s="43"/>
      <c r="H40" s="37"/>
      <c r="I40" s="38" t="s">
        <v>33</v>
      </c>
      <c r="J40" s="39">
        <f t="shared" si="4"/>
        <v>1</v>
      </c>
      <c r="K40" s="37" t="s">
        <v>34</v>
      </c>
      <c r="L40" s="37" t="s">
        <v>4</v>
      </c>
      <c r="M40" s="40"/>
      <c r="N40" s="49"/>
      <c r="O40" s="49"/>
      <c r="P40" s="50"/>
      <c r="Q40" s="49"/>
      <c r="R40" s="49"/>
      <c r="S40" s="50"/>
      <c r="T40" s="50"/>
      <c r="U40" s="50"/>
      <c r="V40" s="50"/>
      <c r="W40" s="50"/>
      <c r="X40" s="50"/>
      <c r="Y40" s="50"/>
      <c r="Z40" s="50"/>
      <c r="AA40" s="50"/>
      <c r="AB40" s="50"/>
      <c r="AC40" s="50"/>
      <c r="AD40" s="50"/>
      <c r="AE40" s="50"/>
      <c r="AF40" s="50"/>
      <c r="AG40" s="50"/>
      <c r="AH40" s="50"/>
      <c r="AI40" s="50"/>
      <c r="AJ40" s="50"/>
      <c r="AK40" s="50"/>
      <c r="AL40" s="50"/>
      <c r="AM40" s="50"/>
      <c r="AN40" s="50"/>
      <c r="AO40" s="50"/>
      <c r="AP40" s="50"/>
      <c r="AQ40" s="50"/>
      <c r="AR40" s="50"/>
      <c r="AS40" s="50"/>
      <c r="AT40" s="50"/>
      <c r="AU40" s="50"/>
      <c r="AV40" s="50"/>
      <c r="AW40" s="50"/>
      <c r="AX40" s="50"/>
      <c r="AY40" s="50"/>
      <c r="AZ40" s="50"/>
      <c r="BA40" s="52">
        <f t="shared" si="5"/>
        <v>327.48</v>
      </c>
      <c r="BB40" s="51">
        <f t="shared" si="6"/>
        <v>327.48</v>
      </c>
      <c r="BC40" s="56" t="str">
        <f t="shared" si="7"/>
        <v>INR  Three Hundred &amp; Twenty Seven  and Paise Forty Eight Only</v>
      </c>
      <c r="IA40" s="21">
        <v>4.17</v>
      </c>
      <c r="IB40" s="21" t="s">
        <v>97</v>
      </c>
      <c r="ID40" s="21">
        <v>6</v>
      </c>
      <c r="IE40" s="22" t="s">
        <v>47</v>
      </c>
      <c r="IF40" s="22"/>
      <c r="IG40" s="22"/>
      <c r="IH40" s="22"/>
      <c r="II40" s="22"/>
    </row>
    <row r="41" spans="1:243" s="21" customFormat="1" ht="18" customHeight="1">
      <c r="A41" s="57">
        <v>5</v>
      </c>
      <c r="B41" s="58" t="s">
        <v>98</v>
      </c>
      <c r="C41" s="33"/>
      <c r="D41" s="66"/>
      <c r="E41" s="66"/>
      <c r="F41" s="66"/>
      <c r="G41" s="66"/>
      <c r="H41" s="66"/>
      <c r="I41" s="66"/>
      <c r="J41" s="66"/>
      <c r="K41" s="66"/>
      <c r="L41" s="66"/>
      <c r="M41" s="66"/>
      <c r="N41" s="67"/>
      <c r="O41" s="67"/>
      <c r="P41" s="67"/>
      <c r="Q41" s="67"/>
      <c r="R41" s="67"/>
      <c r="S41" s="67"/>
      <c r="T41" s="67"/>
      <c r="U41" s="67"/>
      <c r="V41" s="67"/>
      <c r="W41" s="67"/>
      <c r="X41" s="67"/>
      <c r="Y41" s="67"/>
      <c r="Z41" s="67"/>
      <c r="AA41" s="67"/>
      <c r="AB41" s="67"/>
      <c r="AC41" s="67"/>
      <c r="AD41" s="67"/>
      <c r="AE41" s="67"/>
      <c r="AF41" s="67"/>
      <c r="AG41" s="67"/>
      <c r="AH41" s="67"/>
      <c r="AI41" s="67"/>
      <c r="AJ41" s="67"/>
      <c r="AK41" s="67"/>
      <c r="AL41" s="67"/>
      <c r="AM41" s="67"/>
      <c r="AN41" s="67"/>
      <c r="AO41" s="67"/>
      <c r="AP41" s="67"/>
      <c r="AQ41" s="67"/>
      <c r="AR41" s="67"/>
      <c r="AS41" s="67"/>
      <c r="AT41" s="67"/>
      <c r="AU41" s="67"/>
      <c r="AV41" s="67"/>
      <c r="AW41" s="67"/>
      <c r="AX41" s="67"/>
      <c r="AY41" s="67"/>
      <c r="AZ41" s="67"/>
      <c r="BA41" s="67"/>
      <c r="BB41" s="67"/>
      <c r="BC41" s="67"/>
      <c r="IA41" s="21">
        <v>5</v>
      </c>
      <c r="IB41" s="21" t="s">
        <v>98</v>
      </c>
      <c r="IE41" s="22"/>
      <c r="IF41" s="22"/>
      <c r="IG41" s="22"/>
      <c r="IH41" s="22"/>
      <c r="II41" s="22"/>
    </row>
    <row r="42" spans="1:243" s="21" customFormat="1" ht="110.25">
      <c r="A42" s="57">
        <v>5.01</v>
      </c>
      <c r="B42" s="58" t="s">
        <v>99</v>
      </c>
      <c r="C42" s="33"/>
      <c r="D42" s="66"/>
      <c r="E42" s="66"/>
      <c r="F42" s="66"/>
      <c r="G42" s="66"/>
      <c r="H42" s="66"/>
      <c r="I42" s="66"/>
      <c r="J42" s="66"/>
      <c r="K42" s="66"/>
      <c r="L42" s="66"/>
      <c r="M42" s="66"/>
      <c r="N42" s="67"/>
      <c r="O42" s="67"/>
      <c r="P42" s="67"/>
      <c r="Q42" s="67"/>
      <c r="R42" s="67"/>
      <c r="S42" s="67"/>
      <c r="T42" s="67"/>
      <c r="U42" s="67"/>
      <c r="V42" s="67"/>
      <c r="W42" s="67"/>
      <c r="X42" s="67"/>
      <c r="Y42" s="67"/>
      <c r="Z42" s="67"/>
      <c r="AA42" s="67"/>
      <c r="AB42" s="67"/>
      <c r="AC42" s="67"/>
      <c r="AD42" s="67"/>
      <c r="AE42" s="67"/>
      <c r="AF42" s="67"/>
      <c r="AG42" s="67"/>
      <c r="AH42" s="67"/>
      <c r="AI42" s="67"/>
      <c r="AJ42" s="67"/>
      <c r="AK42" s="67"/>
      <c r="AL42" s="67"/>
      <c r="AM42" s="67"/>
      <c r="AN42" s="67"/>
      <c r="AO42" s="67"/>
      <c r="AP42" s="67"/>
      <c r="AQ42" s="67"/>
      <c r="AR42" s="67"/>
      <c r="AS42" s="67"/>
      <c r="AT42" s="67"/>
      <c r="AU42" s="67"/>
      <c r="AV42" s="67"/>
      <c r="AW42" s="67"/>
      <c r="AX42" s="67"/>
      <c r="AY42" s="67"/>
      <c r="AZ42" s="67"/>
      <c r="BA42" s="67"/>
      <c r="BB42" s="67"/>
      <c r="BC42" s="67"/>
      <c r="IA42" s="21">
        <v>5.01</v>
      </c>
      <c r="IB42" s="21" t="s">
        <v>99</v>
      </c>
      <c r="IE42" s="22"/>
      <c r="IF42" s="22"/>
      <c r="IG42" s="22"/>
      <c r="IH42" s="22"/>
      <c r="II42" s="22"/>
    </row>
    <row r="43" spans="1:243" s="21" customFormat="1" ht="31.5" customHeight="1">
      <c r="A43" s="57">
        <v>5.02</v>
      </c>
      <c r="B43" s="58" t="s">
        <v>100</v>
      </c>
      <c r="C43" s="33"/>
      <c r="D43" s="33">
        <v>1.5</v>
      </c>
      <c r="E43" s="59" t="s">
        <v>43</v>
      </c>
      <c r="F43" s="76">
        <v>4192.15</v>
      </c>
      <c r="G43" s="43"/>
      <c r="H43" s="37"/>
      <c r="I43" s="38" t="s">
        <v>33</v>
      </c>
      <c r="J43" s="39">
        <f t="shared" si="4"/>
        <v>1</v>
      </c>
      <c r="K43" s="37" t="s">
        <v>34</v>
      </c>
      <c r="L43" s="37" t="s">
        <v>4</v>
      </c>
      <c r="M43" s="40"/>
      <c r="N43" s="49"/>
      <c r="O43" s="49"/>
      <c r="P43" s="50"/>
      <c r="Q43" s="49"/>
      <c r="R43" s="49"/>
      <c r="S43" s="50"/>
      <c r="T43" s="50"/>
      <c r="U43" s="50"/>
      <c r="V43" s="50"/>
      <c r="W43" s="50"/>
      <c r="X43" s="50"/>
      <c r="Y43" s="50"/>
      <c r="Z43" s="50"/>
      <c r="AA43" s="50"/>
      <c r="AB43" s="50"/>
      <c r="AC43" s="50"/>
      <c r="AD43" s="50"/>
      <c r="AE43" s="50"/>
      <c r="AF43" s="50"/>
      <c r="AG43" s="50"/>
      <c r="AH43" s="50"/>
      <c r="AI43" s="50"/>
      <c r="AJ43" s="50"/>
      <c r="AK43" s="50"/>
      <c r="AL43" s="50"/>
      <c r="AM43" s="50"/>
      <c r="AN43" s="50"/>
      <c r="AO43" s="50"/>
      <c r="AP43" s="50"/>
      <c r="AQ43" s="50"/>
      <c r="AR43" s="50"/>
      <c r="AS43" s="50"/>
      <c r="AT43" s="50"/>
      <c r="AU43" s="50"/>
      <c r="AV43" s="50"/>
      <c r="AW43" s="50"/>
      <c r="AX43" s="50"/>
      <c r="AY43" s="50"/>
      <c r="AZ43" s="50"/>
      <c r="BA43" s="52">
        <f t="shared" si="5"/>
        <v>6288.23</v>
      </c>
      <c r="BB43" s="51">
        <f t="shared" si="6"/>
        <v>6288.23</v>
      </c>
      <c r="BC43" s="56" t="str">
        <f t="shared" si="7"/>
        <v>INR  Six Thousand Two Hundred &amp; Eighty Eight  and Paise Twenty Three Only</v>
      </c>
      <c r="IA43" s="21">
        <v>5.02</v>
      </c>
      <c r="IB43" s="21" t="s">
        <v>100</v>
      </c>
      <c r="ID43" s="21">
        <v>1.5</v>
      </c>
      <c r="IE43" s="22" t="s">
        <v>43</v>
      </c>
      <c r="IF43" s="22"/>
      <c r="IG43" s="22"/>
      <c r="IH43" s="22"/>
      <c r="II43" s="22"/>
    </row>
    <row r="44" spans="1:243" s="21" customFormat="1" ht="94.5">
      <c r="A44" s="57">
        <v>5.03</v>
      </c>
      <c r="B44" s="58" t="s">
        <v>101</v>
      </c>
      <c r="C44" s="33"/>
      <c r="D44" s="66"/>
      <c r="E44" s="66"/>
      <c r="F44" s="66"/>
      <c r="G44" s="66"/>
      <c r="H44" s="66"/>
      <c r="I44" s="66"/>
      <c r="J44" s="66"/>
      <c r="K44" s="66"/>
      <c r="L44" s="66"/>
      <c r="M44" s="66"/>
      <c r="N44" s="67"/>
      <c r="O44" s="67"/>
      <c r="P44" s="67"/>
      <c r="Q44" s="67"/>
      <c r="R44" s="67"/>
      <c r="S44" s="67"/>
      <c r="T44" s="67"/>
      <c r="U44" s="67"/>
      <c r="V44" s="67"/>
      <c r="W44" s="67"/>
      <c r="X44" s="67"/>
      <c r="Y44" s="67"/>
      <c r="Z44" s="67"/>
      <c r="AA44" s="67"/>
      <c r="AB44" s="67"/>
      <c r="AC44" s="67"/>
      <c r="AD44" s="67"/>
      <c r="AE44" s="67"/>
      <c r="AF44" s="67"/>
      <c r="AG44" s="67"/>
      <c r="AH44" s="67"/>
      <c r="AI44" s="67"/>
      <c r="AJ44" s="67"/>
      <c r="AK44" s="67"/>
      <c r="AL44" s="67"/>
      <c r="AM44" s="67"/>
      <c r="AN44" s="67"/>
      <c r="AO44" s="67"/>
      <c r="AP44" s="67"/>
      <c r="AQ44" s="67"/>
      <c r="AR44" s="67"/>
      <c r="AS44" s="67"/>
      <c r="AT44" s="67"/>
      <c r="AU44" s="67"/>
      <c r="AV44" s="67"/>
      <c r="AW44" s="67"/>
      <c r="AX44" s="67"/>
      <c r="AY44" s="67"/>
      <c r="AZ44" s="67"/>
      <c r="BA44" s="67"/>
      <c r="BB44" s="67"/>
      <c r="BC44" s="67"/>
      <c r="IA44" s="21">
        <v>5.03</v>
      </c>
      <c r="IB44" s="21" t="s">
        <v>101</v>
      </c>
      <c r="IE44" s="22"/>
      <c r="IF44" s="22"/>
      <c r="IG44" s="22"/>
      <c r="IH44" s="22"/>
      <c r="II44" s="22"/>
    </row>
    <row r="45" spans="1:243" s="21" customFormat="1" ht="47.25">
      <c r="A45" s="57">
        <v>5.04</v>
      </c>
      <c r="B45" s="58" t="s">
        <v>102</v>
      </c>
      <c r="C45" s="33"/>
      <c r="D45" s="33">
        <v>15</v>
      </c>
      <c r="E45" s="59" t="s">
        <v>54</v>
      </c>
      <c r="F45" s="76">
        <v>124.77</v>
      </c>
      <c r="G45" s="43"/>
      <c r="H45" s="37"/>
      <c r="I45" s="38" t="s">
        <v>33</v>
      </c>
      <c r="J45" s="39">
        <f t="shared" si="4"/>
        <v>1</v>
      </c>
      <c r="K45" s="37" t="s">
        <v>34</v>
      </c>
      <c r="L45" s="37" t="s">
        <v>4</v>
      </c>
      <c r="M45" s="40"/>
      <c r="N45" s="49"/>
      <c r="O45" s="49"/>
      <c r="P45" s="50"/>
      <c r="Q45" s="49"/>
      <c r="R45" s="49"/>
      <c r="S45" s="50"/>
      <c r="T45" s="50"/>
      <c r="U45" s="50"/>
      <c r="V45" s="50"/>
      <c r="W45" s="50"/>
      <c r="X45" s="50"/>
      <c r="Y45" s="50"/>
      <c r="Z45" s="50"/>
      <c r="AA45" s="50"/>
      <c r="AB45" s="50"/>
      <c r="AC45" s="50"/>
      <c r="AD45" s="50"/>
      <c r="AE45" s="50"/>
      <c r="AF45" s="50"/>
      <c r="AG45" s="50"/>
      <c r="AH45" s="50"/>
      <c r="AI45" s="50"/>
      <c r="AJ45" s="50"/>
      <c r="AK45" s="50"/>
      <c r="AL45" s="50"/>
      <c r="AM45" s="50"/>
      <c r="AN45" s="50"/>
      <c r="AO45" s="50"/>
      <c r="AP45" s="50"/>
      <c r="AQ45" s="50"/>
      <c r="AR45" s="50"/>
      <c r="AS45" s="50"/>
      <c r="AT45" s="50"/>
      <c r="AU45" s="50"/>
      <c r="AV45" s="50"/>
      <c r="AW45" s="50"/>
      <c r="AX45" s="50"/>
      <c r="AY45" s="50"/>
      <c r="AZ45" s="50"/>
      <c r="BA45" s="52">
        <f t="shared" si="5"/>
        <v>1871.55</v>
      </c>
      <c r="BB45" s="51">
        <f t="shared" si="6"/>
        <v>1871.55</v>
      </c>
      <c r="BC45" s="56" t="str">
        <f t="shared" si="7"/>
        <v>INR  One Thousand Eight Hundred &amp; Seventy One  and Paise Fifty Five Only</v>
      </c>
      <c r="IA45" s="21">
        <v>5.04</v>
      </c>
      <c r="IB45" s="21" t="s">
        <v>102</v>
      </c>
      <c r="ID45" s="21">
        <v>15</v>
      </c>
      <c r="IE45" s="22" t="s">
        <v>54</v>
      </c>
      <c r="IF45" s="22"/>
      <c r="IG45" s="22"/>
      <c r="IH45" s="22"/>
      <c r="II45" s="22"/>
    </row>
    <row r="46" spans="1:243" s="21" customFormat="1" ht="63">
      <c r="A46" s="57">
        <v>5.05</v>
      </c>
      <c r="B46" s="58" t="s">
        <v>103</v>
      </c>
      <c r="C46" s="33"/>
      <c r="D46" s="66"/>
      <c r="E46" s="66"/>
      <c r="F46" s="66"/>
      <c r="G46" s="66"/>
      <c r="H46" s="66"/>
      <c r="I46" s="66"/>
      <c r="J46" s="66"/>
      <c r="K46" s="66"/>
      <c r="L46" s="66"/>
      <c r="M46" s="66"/>
      <c r="N46" s="67"/>
      <c r="O46" s="67"/>
      <c r="P46" s="67"/>
      <c r="Q46" s="67"/>
      <c r="R46" s="67"/>
      <c r="S46" s="67"/>
      <c r="T46" s="67"/>
      <c r="U46" s="67"/>
      <c r="V46" s="67"/>
      <c r="W46" s="67"/>
      <c r="X46" s="67"/>
      <c r="Y46" s="67"/>
      <c r="Z46" s="67"/>
      <c r="AA46" s="67"/>
      <c r="AB46" s="67"/>
      <c r="AC46" s="67"/>
      <c r="AD46" s="67"/>
      <c r="AE46" s="67"/>
      <c r="AF46" s="67"/>
      <c r="AG46" s="67"/>
      <c r="AH46" s="67"/>
      <c r="AI46" s="67"/>
      <c r="AJ46" s="67"/>
      <c r="AK46" s="67"/>
      <c r="AL46" s="67"/>
      <c r="AM46" s="67"/>
      <c r="AN46" s="67"/>
      <c r="AO46" s="67"/>
      <c r="AP46" s="67"/>
      <c r="AQ46" s="67"/>
      <c r="AR46" s="67"/>
      <c r="AS46" s="67"/>
      <c r="AT46" s="67"/>
      <c r="AU46" s="67"/>
      <c r="AV46" s="67"/>
      <c r="AW46" s="67"/>
      <c r="AX46" s="67"/>
      <c r="AY46" s="67"/>
      <c r="AZ46" s="67"/>
      <c r="BA46" s="67"/>
      <c r="BB46" s="67"/>
      <c r="BC46" s="67"/>
      <c r="IA46" s="21">
        <v>5.05</v>
      </c>
      <c r="IB46" s="21" t="s">
        <v>103</v>
      </c>
      <c r="IE46" s="22"/>
      <c r="IF46" s="22"/>
      <c r="IG46" s="22"/>
      <c r="IH46" s="22"/>
      <c r="II46" s="22"/>
    </row>
    <row r="47" spans="1:243" s="21" customFormat="1" ht="47.25">
      <c r="A47" s="57">
        <v>5.06</v>
      </c>
      <c r="B47" s="58" t="s">
        <v>104</v>
      </c>
      <c r="C47" s="33"/>
      <c r="D47" s="33">
        <v>2</v>
      </c>
      <c r="E47" s="59" t="s">
        <v>43</v>
      </c>
      <c r="F47" s="76">
        <v>851.86</v>
      </c>
      <c r="G47" s="43"/>
      <c r="H47" s="37"/>
      <c r="I47" s="38" t="s">
        <v>33</v>
      </c>
      <c r="J47" s="39">
        <f t="shared" si="4"/>
        <v>1</v>
      </c>
      <c r="K47" s="37" t="s">
        <v>34</v>
      </c>
      <c r="L47" s="37" t="s">
        <v>4</v>
      </c>
      <c r="M47" s="40"/>
      <c r="N47" s="49"/>
      <c r="O47" s="49"/>
      <c r="P47" s="50"/>
      <c r="Q47" s="49"/>
      <c r="R47" s="49"/>
      <c r="S47" s="50"/>
      <c r="T47" s="50"/>
      <c r="U47" s="50"/>
      <c r="V47" s="50"/>
      <c r="W47" s="50"/>
      <c r="X47" s="50"/>
      <c r="Y47" s="50"/>
      <c r="Z47" s="50"/>
      <c r="AA47" s="50"/>
      <c r="AB47" s="50"/>
      <c r="AC47" s="50"/>
      <c r="AD47" s="50"/>
      <c r="AE47" s="50"/>
      <c r="AF47" s="50"/>
      <c r="AG47" s="50"/>
      <c r="AH47" s="50"/>
      <c r="AI47" s="50"/>
      <c r="AJ47" s="50"/>
      <c r="AK47" s="50"/>
      <c r="AL47" s="50"/>
      <c r="AM47" s="50"/>
      <c r="AN47" s="50"/>
      <c r="AO47" s="50"/>
      <c r="AP47" s="50"/>
      <c r="AQ47" s="50"/>
      <c r="AR47" s="50"/>
      <c r="AS47" s="50"/>
      <c r="AT47" s="50"/>
      <c r="AU47" s="50"/>
      <c r="AV47" s="50"/>
      <c r="AW47" s="50"/>
      <c r="AX47" s="50"/>
      <c r="AY47" s="50"/>
      <c r="AZ47" s="50"/>
      <c r="BA47" s="52">
        <f t="shared" si="5"/>
        <v>1703.72</v>
      </c>
      <c r="BB47" s="51">
        <f t="shared" si="6"/>
        <v>1703.72</v>
      </c>
      <c r="BC47" s="56" t="str">
        <f t="shared" si="7"/>
        <v>INR  One Thousand Seven Hundred &amp; Three  and Paise Seventy Two Only</v>
      </c>
      <c r="IA47" s="21">
        <v>5.06</v>
      </c>
      <c r="IB47" s="21" t="s">
        <v>104</v>
      </c>
      <c r="ID47" s="21">
        <v>2</v>
      </c>
      <c r="IE47" s="22" t="s">
        <v>43</v>
      </c>
      <c r="IF47" s="22"/>
      <c r="IG47" s="22"/>
      <c r="IH47" s="22"/>
      <c r="II47" s="22"/>
    </row>
    <row r="48" spans="1:243" s="21" customFormat="1" ht="15.75">
      <c r="A48" s="57">
        <v>6</v>
      </c>
      <c r="B48" s="58" t="s">
        <v>105</v>
      </c>
      <c r="C48" s="33"/>
      <c r="D48" s="66"/>
      <c r="E48" s="66"/>
      <c r="F48" s="66"/>
      <c r="G48" s="66"/>
      <c r="H48" s="66"/>
      <c r="I48" s="66"/>
      <c r="J48" s="66"/>
      <c r="K48" s="66"/>
      <c r="L48" s="66"/>
      <c r="M48" s="66"/>
      <c r="N48" s="67"/>
      <c r="O48" s="67"/>
      <c r="P48" s="67"/>
      <c r="Q48" s="67"/>
      <c r="R48" s="67"/>
      <c r="S48" s="67"/>
      <c r="T48" s="67"/>
      <c r="U48" s="67"/>
      <c r="V48" s="67"/>
      <c r="W48" s="67"/>
      <c r="X48" s="67"/>
      <c r="Y48" s="67"/>
      <c r="Z48" s="67"/>
      <c r="AA48" s="67"/>
      <c r="AB48" s="67"/>
      <c r="AC48" s="67"/>
      <c r="AD48" s="67"/>
      <c r="AE48" s="67"/>
      <c r="AF48" s="67"/>
      <c r="AG48" s="67"/>
      <c r="AH48" s="67"/>
      <c r="AI48" s="67"/>
      <c r="AJ48" s="67"/>
      <c r="AK48" s="67"/>
      <c r="AL48" s="67"/>
      <c r="AM48" s="67"/>
      <c r="AN48" s="67"/>
      <c r="AO48" s="67"/>
      <c r="AP48" s="67"/>
      <c r="AQ48" s="67"/>
      <c r="AR48" s="67"/>
      <c r="AS48" s="67"/>
      <c r="AT48" s="67"/>
      <c r="AU48" s="67"/>
      <c r="AV48" s="67"/>
      <c r="AW48" s="67"/>
      <c r="AX48" s="67"/>
      <c r="AY48" s="67"/>
      <c r="AZ48" s="67"/>
      <c r="BA48" s="67"/>
      <c r="BB48" s="67"/>
      <c r="BC48" s="67"/>
      <c r="IA48" s="21">
        <v>6</v>
      </c>
      <c r="IB48" s="21" t="s">
        <v>105</v>
      </c>
      <c r="IE48" s="22"/>
      <c r="IF48" s="22"/>
      <c r="IG48" s="22"/>
      <c r="IH48" s="22"/>
      <c r="II48" s="22"/>
    </row>
    <row r="49" spans="1:243" s="21" customFormat="1" ht="204.75">
      <c r="A49" s="57">
        <v>6.01</v>
      </c>
      <c r="B49" s="58" t="s">
        <v>63</v>
      </c>
      <c r="C49" s="33"/>
      <c r="D49" s="33">
        <v>4</v>
      </c>
      <c r="E49" s="59" t="s">
        <v>43</v>
      </c>
      <c r="F49" s="76">
        <v>820.34</v>
      </c>
      <c r="G49" s="43"/>
      <c r="H49" s="37"/>
      <c r="I49" s="38" t="s">
        <v>33</v>
      </c>
      <c r="J49" s="39">
        <f t="shared" si="4"/>
        <v>1</v>
      </c>
      <c r="K49" s="37" t="s">
        <v>34</v>
      </c>
      <c r="L49" s="37" t="s">
        <v>4</v>
      </c>
      <c r="M49" s="40"/>
      <c r="N49" s="49"/>
      <c r="O49" s="49"/>
      <c r="P49" s="50"/>
      <c r="Q49" s="49"/>
      <c r="R49" s="49"/>
      <c r="S49" s="50"/>
      <c r="T49" s="50"/>
      <c r="U49" s="50"/>
      <c r="V49" s="50"/>
      <c r="W49" s="50"/>
      <c r="X49" s="50"/>
      <c r="Y49" s="50"/>
      <c r="Z49" s="50"/>
      <c r="AA49" s="50"/>
      <c r="AB49" s="50"/>
      <c r="AC49" s="50"/>
      <c r="AD49" s="50"/>
      <c r="AE49" s="50"/>
      <c r="AF49" s="50"/>
      <c r="AG49" s="50"/>
      <c r="AH49" s="50"/>
      <c r="AI49" s="50"/>
      <c r="AJ49" s="50"/>
      <c r="AK49" s="50"/>
      <c r="AL49" s="50"/>
      <c r="AM49" s="50"/>
      <c r="AN49" s="50"/>
      <c r="AO49" s="50"/>
      <c r="AP49" s="50"/>
      <c r="AQ49" s="50"/>
      <c r="AR49" s="50"/>
      <c r="AS49" s="50"/>
      <c r="AT49" s="50"/>
      <c r="AU49" s="50"/>
      <c r="AV49" s="50"/>
      <c r="AW49" s="50"/>
      <c r="AX49" s="50"/>
      <c r="AY49" s="50"/>
      <c r="AZ49" s="50"/>
      <c r="BA49" s="52">
        <f t="shared" si="5"/>
        <v>3281.36</v>
      </c>
      <c r="BB49" s="51">
        <f t="shared" si="6"/>
        <v>3281.36</v>
      </c>
      <c r="BC49" s="56" t="str">
        <f t="shared" si="7"/>
        <v>INR  Three Thousand Two Hundred &amp; Eighty One  and Paise Thirty Six Only</v>
      </c>
      <c r="IA49" s="21">
        <v>6.01</v>
      </c>
      <c r="IB49" s="21" t="s">
        <v>63</v>
      </c>
      <c r="ID49" s="21">
        <v>4</v>
      </c>
      <c r="IE49" s="22" t="s">
        <v>43</v>
      </c>
      <c r="IF49" s="22"/>
      <c r="IG49" s="22"/>
      <c r="IH49" s="22"/>
      <c r="II49" s="22"/>
    </row>
    <row r="50" spans="1:243" s="21" customFormat="1" ht="204.75">
      <c r="A50" s="57">
        <v>6.02</v>
      </c>
      <c r="B50" s="58" t="s">
        <v>106</v>
      </c>
      <c r="C50" s="33"/>
      <c r="D50" s="66"/>
      <c r="E50" s="66"/>
      <c r="F50" s="66"/>
      <c r="G50" s="66"/>
      <c r="H50" s="66"/>
      <c r="I50" s="66"/>
      <c r="J50" s="66"/>
      <c r="K50" s="66"/>
      <c r="L50" s="66"/>
      <c r="M50" s="66"/>
      <c r="N50" s="67"/>
      <c r="O50" s="67"/>
      <c r="P50" s="67"/>
      <c r="Q50" s="67"/>
      <c r="R50" s="67"/>
      <c r="S50" s="67"/>
      <c r="T50" s="67"/>
      <c r="U50" s="67"/>
      <c r="V50" s="67"/>
      <c r="W50" s="67"/>
      <c r="X50" s="67"/>
      <c r="Y50" s="67"/>
      <c r="Z50" s="67"/>
      <c r="AA50" s="67"/>
      <c r="AB50" s="67"/>
      <c r="AC50" s="67"/>
      <c r="AD50" s="67"/>
      <c r="AE50" s="67"/>
      <c r="AF50" s="67"/>
      <c r="AG50" s="67"/>
      <c r="AH50" s="67"/>
      <c r="AI50" s="67"/>
      <c r="AJ50" s="67"/>
      <c r="AK50" s="67"/>
      <c r="AL50" s="67"/>
      <c r="AM50" s="67"/>
      <c r="AN50" s="67"/>
      <c r="AO50" s="67"/>
      <c r="AP50" s="67"/>
      <c r="AQ50" s="67"/>
      <c r="AR50" s="67"/>
      <c r="AS50" s="67"/>
      <c r="AT50" s="67"/>
      <c r="AU50" s="67"/>
      <c r="AV50" s="67"/>
      <c r="AW50" s="67"/>
      <c r="AX50" s="67"/>
      <c r="AY50" s="67"/>
      <c r="AZ50" s="67"/>
      <c r="BA50" s="67"/>
      <c r="BB50" s="67"/>
      <c r="BC50" s="67"/>
      <c r="IA50" s="21">
        <v>6.02</v>
      </c>
      <c r="IB50" s="21" t="s">
        <v>106</v>
      </c>
      <c r="IE50" s="22"/>
      <c r="IF50" s="22"/>
      <c r="IG50" s="22"/>
      <c r="IH50" s="22"/>
      <c r="II50" s="22"/>
    </row>
    <row r="51" spans="1:243" s="21" customFormat="1" ht="30" customHeight="1">
      <c r="A51" s="57">
        <v>6.03</v>
      </c>
      <c r="B51" s="58" t="s">
        <v>64</v>
      </c>
      <c r="C51" s="33"/>
      <c r="D51" s="33">
        <v>5</v>
      </c>
      <c r="E51" s="59" t="s">
        <v>43</v>
      </c>
      <c r="F51" s="76">
        <v>1285.84</v>
      </c>
      <c r="G51" s="43"/>
      <c r="H51" s="37"/>
      <c r="I51" s="38" t="s">
        <v>33</v>
      </c>
      <c r="J51" s="39">
        <f t="shared" si="4"/>
        <v>1</v>
      </c>
      <c r="K51" s="37" t="s">
        <v>34</v>
      </c>
      <c r="L51" s="37" t="s">
        <v>4</v>
      </c>
      <c r="M51" s="40"/>
      <c r="N51" s="49"/>
      <c r="O51" s="49"/>
      <c r="P51" s="50"/>
      <c r="Q51" s="49"/>
      <c r="R51" s="49"/>
      <c r="S51" s="50"/>
      <c r="T51" s="50"/>
      <c r="U51" s="50"/>
      <c r="V51" s="50"/>
      <c r="W51" s="50"/>
      <c r="X51" s="50"/>
      <c r="Y51" s="50"/>
      <c r="Z51" s="50"/>
      <c r="AA51" s="50"/>
      <c r="AB51" s="50"/>
      <c r="AC51" s="50"/>
      <c r="AD51" s="50"/>
      <c r="AE51" s="50"/>
      <c r="AF51" s="50"/>
      <c r="AG51" s="50"/>
      <c r="AH51" s="50"/>
      <c r="AI51" s="50"/>
      <c r="AJ51" s="50"/>
      <c r="AK51" s="50"/>
      <c r="AL51" s="50"/>
      <c r="AM51" s="50"/>
      <c r="AN51" s="50"/>
      <c r="AO51" s="50"/>
      <c r="AP51" s="50"/>
      <c r="AQ51" s="50"/>
      <c r="AR51" s="50"/>
      <c r="AS51" s="50"/>
      <c r="AT51" s="50"/>
      <c r="AU51" s="50"/>
      <c r="AV51" s="50"/>
      <c r="AW51" s="50"/>
      <c r="AX51" s="50"/>
      <c r="AY51" s="50"/>
      <c r="AZ51" s="50"/>
      <c r="BA51" s="52">
        <f t="shared" si="5"/>
        <v>6429.2</v>
      </c>
      <c r="BB51" s="51">
        <f t="shared" si="6"/>
        <v>6429.2</v>
      </c>
      <c r="BC51" s="56" t="str">
        <f t="shared" si="7"/>
        <v>INR  Six Thousand Four Hundred &amp; Twenty Nine  and Paise Twenty Only</v>
      </c>
      <c r="IA51" s="21">
        <v>6.03</v>
      </c>
      <c r="IB51" s="21" t="s">
        <v>64</v>
      </c>
      <c r="ID51" s="21">
        <v>5</v>
      </c>
      <c r="IE51" s="22" t="s">
        <v>43</v>
      </c>
      <c r="IF51" s="22"/>
      <c r="IG51" s="22"/>
      <c r="IH51" s="22"/>
      <c r="II51" s="22"/>
    </row>
    <row r="52" spans="1:243" s="21" customFormat="1" ht="204.75">
      <c r="A52" s="57">
        <v>6.04</v>
      </c>
      <c r="B52" s="58" t="s">
        <v>107</v>
      </c>
      <c r="C52" s="33"/>
      <c r="D52" s="66"/>
      <c r="E52" s="66"/>
      <c r="F52" s="66"/>
      <c r="G52" s="66"/>
      <c r="H52" s="66"/>
      <c r="I52" s="66"/>
      <c r="J52" s="66"/>
      <c r="K52" s="66"/>
      <c r="L52" s="66"/>
      <c r="M52" s="66"/>
      <c r="N52" s="67"/>
      <c r="O52" s="67"/>
      <c r="P52" s="67"/>
      <c r="Q52" s="67"/>
      <c r="R52" s="67"/>
      <c r="S52" s="67"/>
      <c r="T52" s="67"/>
      <c r="U52" s="67"/>
      <c r="V52" s="67"/>
      <c r="W52" s="67"/>
      <c r="X52" s="67"/>
      <c r="Y52" s="67"/>
      <c r="Z52" s="67"/>
      <c r="AA52" s="67"/>
      <c r="AB52" s="67"/>
      <c r="AC52" s="67"/>
      <c r="AD52" s="67"/>
      <c r="AE52" s="67"/>
      <c r="AF52" s="67"/>
      <c r="AG52" s="67"/>
      <c r="AH52" s="67"/>
      <c r="AI52" s="67"/>
      <c r="AJ52" s="67"/>
      <c r="AK52" s="67"/>
      <c r="AL52" s="67"/>
      <c r="AM52" s="67"/>
      <c r="AN52" s="67"/>
      <c r="AO52" s="67"/>
      <c r="AP52" s="67"/>
      <c r="AQ52" s="67"/>
      <c r="AR52" s="67"/>
      <c r="AS52" s="67"/>
      <c r="AT52" s="67"/>
      <c r="AU52" s="67"/>
      <c r="AV52" s="67"/>
      <c r="AW52" s="67"/>
      <c r="AX52" s="67"/>
      <c r="AY52" s="67"/>
      <c r="AZ52" s="67"/>
      <c r="BA52" s="67"/>
      <c r="BB52" s="67"/>
      <c r="BC52" s="67"/>
      <c r="IA52" s="21">
        <v>6.04</v>
      </c>
      <c r="IB52" s="21" t="s">
        <v>107</v>
      </c>
      <c r="IE52" s="22"/>
      <c r="IF52" s="22"/>
      <c r="IG52" s="22"/>
      <c r="IH52" s="22"/>
      <c r="II52" s="22"/>
    </row>
    <row r="53" spans="1:243" s="21" customFormat="1" ht="33" customHeight="1">
      <c r="A53" s="57">
        <v>6.05</v>
      </c>
      <c r="B53" s="58" t="s">
        <v>64</v>
      </c>
      <c r="C53" s="33"/>
      <c r="D53" s="33">
        <v>45</v>
      </c>
      <c r="E53" s="59" t="s">
        <v>43</v>
      </c>
      <c r="F53" s="76">
        <v>1348.01</v>
      </c>
      <c r="G53" s="43"/>
      <c r="H53" s="37"/>
      <c r="I53" s="38" t="s">
        <v>33</v>
      </c>
      <c r="J53" s="39">
        <f t="shared" si="4"/>
        <v>1</v>
      </c>
      <c r="K53" s="37" t="s">
        <v>34</v>
      </c>
      <c r="L53" s="37" t="s">
        <v>4</v>
      </c>
      <c r="M53" s="40"/>
      <c r="N53" s="49"/>
      <c r="O53" s="49"/>
      <c r="P53" s="50"/>
      <c r="Q53" s="49"/>
      <c r="R53" s="49"/>
      <c r="S53" s="50"/>
      <c r="T53" s="50"/>
      <c r="U53" s="50"/>
      <c r="V53" s="50"/>
      <c r="W53" s="50"/>
      <c r="X53" s="50"/>
      <c r="Y53" s="50"/>
      <c r="Z53" s="50"/>
      <c r="AA53" s="50"/>
      <c r="AB53" s="50"/>
      <c r="AC53" s="50"/>
      <c r="AD53" s="50"/>
      <c r="AE53" s="50"/>
      <c r="AF53" s="50"/>
      <c r="AG53" s="50"/>
      <c r="AH53" s="50"/>
      <c r="AI53" s="50"/>
      <c r="AJ53" s="50"/>
      <c r="AK53" s="50"/>
      <c r="AL53" s="50"/>
      <c r="AM53" s="50"/>
      <c r="AN53" s="50"/>
      <c r="AO53" s="50"/>
      <c r="AP53" s="50"/>
      <c r="AQ53" s="50"/>
      <c r="AR53" s="50"/>
      <c r="AS53" s="50"/>
      <c r="AT53" s="50"/>
      <c r="AU53" s="50"/>
      <c r="AV53" s="50"/>
      <c r="AW53" s="50"/>
      <c r="AX53" s="50"/>
      <c r="AY53" s="50"/>
      <c r="AZ53" s="50"/>
      <c r="BA53" s="52">
        <f t="shared" si="5"/>
        <v>60660.45</v>
      </c>
      <c r="BB53" s="51">
        <f t="shared" si="6"/>
        <v>60660.45</v>
      </c>
      <c r="BC53" s="56" t="str">
        <f t="shared" si="7"/>
        <v>INR  Sixty Thousand Six Hundred &amp; Sixty  and Paise Forty Five Only</v>
      </c>
      <c r="IA53" s="21">
        <v>6.05</v>
      </c>
      <c r="IB53" s="21" t="s">
        <v>64</v>
      </c>
      <c r="ID53" s="21">
        <v>45</v>
      </c>
      <c r="IE53" s="22" t="s">
        <v>43</v>
      </c>
      <c r="IF53" s="22"/>
      <c r="IG53" s="22"/>
      <c r="IH53" s="22"/>
      <c r="II53" s="22"/>
    </row>
    <row r="54" spans="1:243" s="21" customFormat="1" ht="15.75">
      <c r="A54" s="57">
        <v>7</v>
      </c>
      <c r="B54" s="58" t="s">
        <v>108</v>
      </c>
      <c r="C54" s="33"/>
      <c r="D54" s="66"/>
      <c r="E54" s="66"/>
      <c r="F54" s="66"/>
      <c r="G54" s="66"/>
      <c r="H54" s="66"/>
      <c r="I54" s="66"/>
      <c r="J54" s="66"/>
      <c r="K54" s="66"/>
      <c r="L54" s="66"/>
      <c r="M54" s="66"/>
      <c r="N54" s="67"/>
      <c r="O54" s="67"/>
      <c r="P54" s="67"/>
      <c r="Q54" s="67"/>
      <c r="R54" s="67"/>
      <c r="S54" s="67"/>
      <c r="T54" s="67"/>
      <c r="U54" s="67"/>
      <c r="V54" s="67"/>
      <c r="W54" s="67"/>
      <c r="X54" s="67"/>
      <c r="Y54" s="67"/>
      <c r="Z54" s="67"/>
      <c r="AA54" s="67"/>
      <c r="AB54" s="67"/>
      <c r="AC54" s="67"/>
      <c r="AD54" s="67"/>
      <c r="AE54" s="67"/>
      <c r="AF54" s="67"/>
      <c r="AG54" s="67"/>
      <c r="AH54" s="67"/>
      <c r="AI54" s="67"/>
      <c r="AJ54" s="67"/>
      <c r="AK54" s="67"/>
      <c r="AL54" s="67"/>
      <c r="AM54" s="67"/>
      <c r="AN54" s="67"/>
      <c r="AO54" s="67"/>
      <c r="AP54" s="67"/>
      <c r="AQ54" s="67"/>
      <c r="AR54" s="67"/>
      <c r="AS54" s="67"/>
      <c r="AT54" s="67"/>
      <c r="AU54" s="67"/>
      <c r="AV54" s="67"/>
      <c r="AW54" s="67"/>
      <c r="AX54" s="67"/>
      <c r="AY54" s="67"/>
      <c r="AZ54" s="67"/>
      <c r="BA54" s="67"/>
      <c r="BB54" s="67"/>
      <c r="BC54" s="67"/>
      <c r="IA54" s="21">
        <v>7</v>
      </c>
      <c r="IB54" s="21" t="s">
        <v>108</v>
      </c>
      <c r="IE54" s="22"/>
      <c r="IF54" s="22"/>
      <c r="IG54" s="22"/>
      <c r="IH54" s="22"/>
      <c r="II54" s="22"/>
    </row>
    <row r="55" spans="1:243" s="21" customFormat="1" ht="15.75">
      <c r="A55" s="57">
        <v>7.01</v>
      </c>
      <c r="B55" s="58" t="s">
        <v>109</v>
      </c>
      <c r="C55" s="33"/>
      <c r="D55" s="66"/>
      <c r="E55" s="66"/>
      <c r="F55" s="66"/>
      <c r="G55" s="66"/>
      <c r="H55" s="66"/>
      <c r="I55" s="66"/>
      <c r="J55" s="66"/>
      <c r="K55" s="66"/>
      <c r="L55" s="66"/>
      <c r="M55" s="66"/>
      <c r="N55" s="67"/>
      <c r="O55" s="67"/>
      <c r="P55" s="67"/>
      <c r="Q55" s="67"/>
      <c r="R55" s="67"/>
      <c r="S55" s="67"/>
      <c r="T55" s="67"/>
      <c r="U55" s="67"/>
      <c r="V55" s="67"/>
      <c r="W55" s="67"/>
      <c r="X55" s="67"/>
      <c r="Y55" s="67"/>
      <c r="Z55" s="67"/>
      <c r="AA55" s="67"/>
      <c r="AB55" s="67"/>
      <c r="AC55" s="67"/>
      <c r="AD55" s="67"/>
      <c r="AE55" s="67"/>
      <c r="AF55" s="67"/>
      <c r="AG55" s="67"/>
      <c r="AH55" s="67"/>
      <c r="AI55" s="67"/>
      <c r="AJ55" s="67"/>
      <c r="AK55" s="67"/>
      <c r="AL55" s="67"/>
      <c r="AM55" s="67"/>
      <c r="AN55" s="67"/>
      <c r="AO55" s="67"/>
      <c r="AP55" s="67"/>
      <c r="AQ55" s="67"/>
      <c r="AR55" s="67"/>
      <c r="AS55" s="67"/>
      <c r="AT55" s="67"/>
      <c r="AU55" s="67"/>
      <c r="AV55" s="67"/>
      <c r="AW55" s="67"/>
      <c r="AX55" s="67"/>
      <c r="AY55" s="67"/>
      <c r="AZ55" s="67"/>
      <c r="BA55" s="67"/>
      <c r="BB55" s="67"/>
      <c r="BC55" s="67"/>
      <c r="IA55" s="21">
        <v>7.01</v>
      </c>
      <c r="IB55" s="21" t="s">
        <v>109</v>
      </c>
      <c r="IE55" s="22"/>
      <c r="IF55" s="22"/>
      <c r="IG55" s="22"/>
      <c r="IH55" s="22"/>
      <c r="II55" s="22"/>
    </row>
    <row r="56" spans="1:243" s="21" customFormat="1" ht="33" customHeight="1">
      <c r="A56" s="57">
        <v>7.02</v>
      </c>
      <c r="B56" s="58" t="s">
        <v>48</v>
      </c>
      <c r="C56" s="33"/>
      <c r="D56" s="33">
        <v>6</v>
      </c>
      <c r="E56" s="59" t="s">
        <v>43</v>
      </c>
      <c r="F56" s="76">
        <v>258.09</v>
      </c>
      <c r="G56" s="43"/>
      <c r="H56" s="37"/>
      <c r="I56" s="38" t="s">
        <v>33</v>
      </c>
      <c r="J56" s="39">
        <f t="shared" si="4"/>
        <v>1</v>
      </c>
      <c r="K56" s="37" t="s">
        <v>34</v>
      </c>
      <c r="L56" s="37" t="s">
        <v>4</v>
      </c>
      <c r="M56" s="40"/>
      <c r="N56" s="49"/>
      <c r="O56" s="49"/>
      <c r="P56" s="50"/>
      <c r="Q56" s="49"/>
      <c r="R56" s="49"/>
      <c r="S56" s="50"/>
      <c r="T56" s="50"/>
      <c r="U56" s="50"/>
      <c r="V56" s="50"/>
      <c r="W56" s="50"/>
      <c r="X56" s="50"/>
      <c r="Y56" s="50"/>
      <c r="Z56" s="50"/>
      <c r="AA56" s="50"/>
      <c r="AB56" s="50"/>
      <c r="AC56" s="50"/>
      <c r="AD56" s="50"/>
      <c r="AE56" s="50"/>
      <c r="AF56" s="50"/>
      <c r="AG56" s="50"/>
      <c r="AH56" s="50"/>
      <c r="AI56" s="50"/>
      <c r="AJ56" s="50"/>
      <c r="AK56" s="50"/>
      <c r="AL56" s="50"/>
      <c r="AM56" s="50"/>
      <c r="AN56" s="50"/>
      <c r="AO56" s="50"/>
      <c r="AP56" s="50"/>
      <c r="AQ56" s="50"/>
      <c r="AR56" s="50"/>
      <c r="AS56" s="50"/>
      <c r="AT56" s="50"/>
      <c r="AU56" s="50"/>
      <c r="AV56" s="50"/>
      <c r="AW56" s="50"/>
      <c r="AX56" s="50"/>
      <c r="AY56" s="50"/>
      <c r="AZ56" s="50"/>
      <c r="BA56" s="52">
        <f t="shared" si="5"/>
        <v>1548.54</v>
      </c>
      <c r="BB56" s="51">
        <f t="shared" si="6"/>
        <v>1548.54</v>
      </c>
      <c r="BC56" s="56" t="str">
        <f t="shared" si="7"/>
        <v>INR  One Thousand Five Hundred &amp; Forty Eight  and Paise Fifty Four Only</v>
      </c>
      <c r="IA56" s="21">
        <v>7.02</v>
      </c>
      <c r="IB56" s="21" t="s">
        <v>48</v>
      </c>
      <c r="ID56" s="21">
        <v>6</v>
      </c>
      <c r="IE56" s="22" t="s">
        <v>43</v>
      </c>
      <c r="IF56" s="22"/>
      <c r="IG56" s="22"/>
      <c r="IH56" s="22"/>
      <c r="II56" s="22"/>
    </row>
    <row r="57" spans="1:243" s="21" customFormat="1" ht="31.5">
      <c r="A57" s="57">
        <v>7.03</v>
      </c>
      <c r="B57" s="58" t="s">
        <v>110</v>
      </c>
      <c r="C57" s="33"/>
      <c r="D57" s="66"/>
      <c r="E57" s="66"/>
      <c r="F57" s="66"/>
      <c r="G57" s="66"/>
      <c r="H57" s="66"/>
      <c r="I57" s="66"/>
      <c r="J57" s="66"/>
      <c r="K57" s="66"/>
      <c r="L57" s="66"/>
      <c r="M57" s="66"/>
      <c r="N57" s="67"/>
      <c r="O57" s="67"/>
      <c r="P57" s="67"/>
      <c r="Q57" s="67"/>
      <c r="R57" s="67"/>
      <c r="S57" s="67"/>
      <c r="T57" s="67"/>
      <c r="U57" s="67"/>
      <c r="V57" s="67"/>
      <c r="W57" s="67"/>
      <c r="X57" s="67"/>
      <c r="Y57" s="67"/>
      <c r="Z57" s="67"/>
      <c r="AA57" s="67"/>
      <c r="AB57" s="67"/>
      <c r="AC57" s="67"/>
      <c r="AD57" s="67"/>
      <c r="AE57" s="67"/>
      <c r="AF57" s="67"/>
      <c r="AG57" s="67"/>
      <c r="AH57" s="67"/>
      <c r="AI57" s="67"/>
      <c r="AJ57" s="67"/>
      <c r="AK57" s="67"/>
      <c r="AL57" s="67"/>
      <c r="AM57" s="67"/>
      <c r="AN57" s="67"/>
      <c r="AO57" s="67"/>
      <c r="AP57" s="67"/>
      <c r="AQ57" s="67"/>
      <c r="AR57" s="67"/>
      <c r="AS57" s="67"/>
      <c r="AT57" s="67"/>
      <c r="AU57" s="67"/>
      <c r="AV57" s="67"/>
      <c r="AW57" s="67"/>
      <c r="AX57" s="67"/>
      <c r="AY57" s="67"/>
      <c r="AZ57" s="67"/>
      <c r="BA57" s="67"/>
      <c r="BB57" s="67"/>
      <c r="BC57" s="67"/>
      <c r="IA57" s="21">
        <v>7.03</v>
      </c>
      <c r="IB57" s="21" t="s">
        <v>110</v>
      </c>
      <c r="IE57" s="22"/>
      <c r="IF57" s="22"/>
      <c r="IG57" s="22"/>
      <c r="IH57" s="22"/>
      <c r="II57" s="22"/>
    </row>
    <row r="58" spans="1:243" s="21" customFormat="1" ht="42.75">
      <c r="A58" s="57">
        <v>7.04</v>
      </c>
      <c r="B58" s="58" t="s">
        <v>48</v>
      </c>
      <c r="C58" s="33"/>
      <c r="D58" s="33">
        <v>6</v>
      </c>
      <c r="E58" s="59" t="s">
        <v>43</v>
      </c>
      <c r="F58" s="76">
        <v>297.33</v>
      </c>
      <c r="G58" s="43"/>
      <c r="H58" s="37"/>
      <c r="I58" s="38" t="s">
        <v>33</v>
      </c>
      <c r="J58" s="39">
        <f t="shared" si="4"/>
        <v>1</v>
      </c>
      <c r="K58" s="37" t="s">
        <v>34</v>
      </c>
      <c r="L58" s="37" t="s">
        <v>4</v>
      </c>
      <c r="M58" s="40"/>
      <c r="N58" s="49"/>
      <c r="O58" s="49"/>
      <c r="P58" s="50"/>
      <c r="Q58" s="49"/>
      <c r="R58" s="49"/>
      <c r="S58" s="50"/>
      <c r="T58" s="50"/>
      <c r="U58" s="50"/>
      <c r="V58" s="50"/>
      <c r="W58" s="50"/>
      <c r="X58" s="50"/>
      <c r="Y58" s="50"/>
      <c r="Z58" s="50"/>
      <c r="AA58" s="50"/>
      <c r="AB58" s="50"/>
      <c r="AC58" s="50"/>
      <c r="AD58" s="50"/>
      <c r="AE58" s="50"/>
      <c r="AF58" s="50"/>
      <c r="AG58" s="50"/>
      <c r="AH58" s="50"/>
      <c r="AI58" s="50"/>
      <c r="AJ58" s="50"/>
      <c r="AK58" s="50"/>
      <c r="AL58" s="50"/>
      <c r="AM58" s="50"/>
      <c r="AN58" s="50"/>
      <c r="AO58" s="50"/>
      <c r="AP58" s="50"/>
      <c r="AQ58" s="50"/>
      <c r="AR58" s="50"/>
      <c r="AS58" s="50"/>
      <c r="AT58" s="50"/>
      <c r="AU58" s="50"/>
      <c r="AV58" s="50"/>
      <c r="AW58" s="50"/>
      <c r="AX58" s="50"/>
      <c r="AY58" s="50"/>
      <c r="AZ58" s="50"/>
      <c r="BA58" s="52">
        <f t="shared" si="5"/>
        <v>1783.98</v>
      </c>
      <c r="BB58" s="51">
        <f t="shared" si="6"/>
        <v>1783.98</v>
      </c>
      <c r="BC58" s="56" t="str">
        <f t="shared" si="7"/>
        <v>INR  One Thousand Seven Hundred &amp; Eighty Three  and Paise Ninety Eight Only</v>
      </c>
      <c r="IA58" s="21">
        <v>7.04</v>
      </c>
      <c r="IB58" s="21" t="s">
        <v>48</v>
      </c>
      <c r="ID58" s="21">
        <v>6</v>
      </c>
      <c r="IE58" s="22" t="s">
        <v>43</v>
      </c>
      <c r="IF58" s="22"/>
      <c r="IG58" s="22"/>
      <c r="IH58" s="22"/>
      <c r="II58" s="22"/>
    </row>
    <row r="59" spans="1:243" s="21" customFormat="1" ht="94.5">
      <c r="A59" s="57">
        <v>7.05</v>
      </c>
      <c r="B59" s="58" t="s">
        <v>111</v>
      </c>
      <c r="C59" s="33"/>
      <c r="D59" s="66"/>
      <c r="E59" s="66"/>
      <c r="F59" s="66"/>
      <c r="G59" s="66"/>
      <c r="H59" s="66"/>
      <c r="I59" s="66"/>
      <c r="J59" s="66"/>
      <c r="K59" s="66"/>
      <c r="L59" s="66"/>
      <c r="M59" s="66"/>
      <c r="N59" s="67"/>
      <c r="O59" s="67"/>
      <c r="P59" s="67"/>
      <c r="Q59" s="67"/>
      <c r="R59" s="67"/>
      <c r="S59" s="67"/>
      <c r="T59" s="67"/>
      <c r="U59" s="67"/>
      <c r="V59" s="67"/>
      <c r="W59" s="67"/>
      <c r="X59" s="67"/>
      <c r="Y59" s="67"/>
      <c r="Z59" s="67"/>
      <c r="AA59" s="67"/>
      <c r="AB59" s="67"/>
      <c r="AC59" s="67"/>
      <c r="AD59" s="67"/>
      <c r="AE59" s="67"/>
      <c r="AF59" s="67"/>
      <c r="AG59" s="67"/>
      <c r="AH59" s="67"/>
      <c r="AI59" s="67"/>
      <c r="AJ59" s="67"/>
      <c r="AK59" s="67"/>
      <c r="AL59" s="67"/>
      <c r="AM59" s="67"/>
      <c r="AN59" s="67"/>
      <c r="AO59" s="67"/>
      <c r="AP59" s="67"/>
      <c r="AQ59" s="67"/>
      <c r="AR59" s="67"/>
      <c r="AS59" s="67"/>
      <c r="AT59" s="67"/>
      <c r="AU59" s="67"/>
      <c r="AV59" s="67"/>
      <c r="AW59" s="67"/>
      <c r="AX59" s="67"/>
      <c r="AY59" s="67"/>
      <c r="AZ59" s="67"/>
      <c r="BA59" s="67"/>
      <c r="BB59" s="67"/>
      <c r="BC59" s="67"/>
      <c r="IA59" s="21">
        <v>7.05</v>
      </c>
      <c r="IB59" s="21" t="s">
        <v>111</v>
      </c>
      <c r="IE59" s="22"/>
      <c r="IF59" s="22"/>
      <c r="IG59" s="22"/>
      <c r="IH59" s="22"/>
      <c r="II59" s="22"/>
    </row>
    <row r="60" spans="1:243" s="21" customFormat="1" ht="42.75">
      <c r="A60" s="57">
        <v>7.06</v>
      </c>
      <c r="B60" s="58" t="s">
        <v>52</v>
      </c>
      <c r="C60" s="33"/>
      <c r="D60" s="33">
        <v>40</v>
      </c>
      <c r="E60" s="59" t="s">
        <v>43</v>
      </c>
      <c r="F60" s="76">
        <v>81.32</v>
      </c>
      <c r="G60" s="43"/>
      <c r="H60" s="37"/>
      <c r="I60" s="38" t="s">
        <v>33</v>
      </c>
      <c r="J60" s="39">
        <f t="shared" si="4"/>
        <v>1</v>
      </c>
      <c r="K60" s="37" t="s">
        <v>34</v>
      </c>
      <c r="L60" s="37" t="s">
        <v>4</v>
      </c>
      <c r="M60" s="40"/>
      <c r="N60" s="49"/>
      <c r="O60" s="49"/>
      <c r="P60" s="50"/>
      <c r="Q60" s="49"/>
      <c r="R60" s="49"/>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2">
        <f t="shared" si="5"/>
        <v>3252.8</v>
      </c>
      <c r="BB60" s="51">
        <f t="shared" si="6"/>
        <v>3252.8</v>
      </c>
      <c r="BC60" s="56" t="str">
        <f t="shared" si="7"/>
        <v>INR  Three Thousand Two Hundred &amp; Fifty Two  and Paise Eighty Only</v>
      </c>
      <c r="IA60" s="21">
        <v>7.06</v>
      </c>
      <c r="IB60" s="21" t="s">
        <v>52</v>
      </c>
      <c r="ID60" s="21">
        <v>40</v>
      </c>
      <c r="IE60" s="22" t="s">
        <v>43</v>
      </c>
      <c r="IF60" s="22"/>
      <c r="IG60" s="22"/>
      <c r="IH60" s="22"/>
      <c r="II60" s="22"/>
    </row>
    <row r="61" spans="1:243" s="21" customFormat="1" ht="47.25">
      <c r="A61" s="57">
        <v>7.07</v>
      </c>
      <c r="B61" s="58" t="s">
        <v>112</v>
      </c>
      <c r="C61" s="33"/>
      <c r="D61" s="66"/>
      <c r="E61" s="66"/>
      <c r="F61" s="66"/>
      <c r="G61" s="66"/>
      <c r="H61" s="66"/>
      <c r="I61" s="66"/>
      <c r="J61" s="66"/>
      <c r="K61" s="66"/>
      <c r="L61" s="66"/>
      <c r="M61" s="66"/>
      <c r="N61" s="67"/>
      <c r="O61" s="67"/>
      <c r="P61" s="67"/>
      <c r="Q61" s="67"/>
      <c r="R61" s="67"/>
      <c r="S61" s="67"/>
      <c r="T61" s="67"/>
      <c r="U61" s="67"/>
      <c r="V61" s="67"/>
      <c r="W61" s="67"/>
      <c r="X61" s="67"/>
      <c r="Y61" s="67"/>
      <c r="Z61" s="67"/>
      <c r="AA61" s="67"/>
      <c r="AB61" s="67"/>
      <c r="AC61" s="67"/>
      <c r="AD61" s="67"/>
      <c r="AE61" s="67"/>
      <c r="AF61" s="67"/>
      <c r="AG61" s="67"/>
      <c r="AH61" s="67"/>
      <c r="AI61" s="67"/>
      <c r="AJ61" s="67"/>
      <c r="AK61" s="67"/>
      <c r="AL61" s="67"/>
      <c r="AM61" s="67"/>
      <c r="AN61" s="67"/>
      <c r="AO61" s="67"/>
      <c r="AP61" s="67"/>
      <c r="AQ61" s="67"/>
      <c r="AR61" s="67"/>
      <c r="AS61" s="67"/>
      <c r="AT61" s="67"/>
      <c r="AU61" s="67"/>
      <c r="AV61" s="67"/>
      <c r="AW61" s="67"/>
      <c r="AX61" s="67"/>
      <c r="AY61" s="67"/>
      <c r="AZ61" s="67"/>
      <c r="BA61" s="67"/>
      <c r="BB61" s="67"/>
      <c r="BC61" s="67"/>
      <c r="IA61" s="21">
        <v>7.07</v>
      </c>
      <c r="IB61" s="21" t="s">
        <v>112</v>
      </c>
      <c r="IE61" s="22"/>
      <c r="IF61" s="22"/>
      <c r="IG61" s="22"/>
      <c r="IH61" s="22"/>
      <c r="II61" s="22"/>
    </row>
    <row r="62" spans="1:243" s="21" customFormat="1" ht="28.5">
      <c r="A62" s="57">
        <v>7.08</v>
      </c>
      <c r="B62" s="58" t="s">
        <v>52</v>
      </c>
      <c r="C62" s="33"/>
      <c r="D62" s="33">
        <v>6</v>
      </c>
      <c r="E62" s="59" t="s">
        <v>43</v>
      </c>
      <c r="F62" s="76">
        <v>115.26</v>
      </c>
      <c r="G62" s="43"/>
      <c r="H62" s="37"/>
      <c r="I62" s="38" t="s">
        <v>33</v>
      </c>
      <c r="J62" s="39">
        <f t="shared" si="4"/>
        <v>1</v>
      </c>
      <c r="K62" s="37" t="s">
        <v>34</v>
      </c>
      <c r="L62" s="37" t="s">
        <v>4</v>
      </c>
      <c r="M62" s="40"/>
      <c r="N62" s="49"/>
      <c r="O62" s="49"/>
      <c r="P62" s="50"/>
      <c r="Q62" s="49"/>
      <c r="R62" s="49"/>
      <c r="S62" s="50"/>
      <c r="T62" s="50"/>
      <c r="U62" s="50"/>
      <c r="V62" s="50"/>
      <c r="W62" s="50"/>
      <c r="X62" s="50"/>
      <c r="Y62" s="50"/>
      <c r="Z62" s="50"/>
      <c r="AA62" s="50"/>
      <c r="AB62" s="50"/>
      <c r="AC62" s="50"/>
      <c r="AD62" s="50"/>
      <c r="AE62" s="50"/>
      <c r="AF62" s="50"/>
      <c r="AG62" s="50"/>
      <c r="AH62" s="50"/>
      <c r="AI62" s="50"/>
      <c r="AJ62" s="50"/>
      <c r="AK62" s="50"/>
      <c r="AL62" s="50"/>
      <c r="AM62" s="50"/>
      <c r="AN62" s="50"/>
      <c r="AO62" s="50"/>
      <c r="AP62" s="50"/>
      <c r="AQ62" s="50"/>
      <c r="AR62" s="50"/>
      <c r="AS62" s="50"/>
      <c r="AT62" s="50"/>
      <c r="AU62" s="50"/>
      <c r="AV62" s="50"/>
      <c r="AW62" s="50"/>
      <c r="AX62" s="50"/>
      <c r="AY62" s="50"/>
      <c r="AZ62" s="50"/>
      <c r="BA62" s="52">
        <f t="shared" si="5"/>
        <v>691.56</v>
      </c>
      <c r="BB62" s="51">
        <f t="shared" si="6"/>
        <v>691.56</v>
      </c>
      <c r="BC62" s="56" t="str">
        <f t="shared" si="7"/>
        <v>INR  Six Hundred &amp; Ninety One  and Paise Fifty Six Only</v>
      </c>
      <c r="IA62" s="21">
        <v>7.08</v>
      </c>
      <c r="IB62" s="21" t="s">
        <v>52</v>
      </c>
      <c r="ID62" s="21">
        <v>6</v>
      </c>
      <c r="IE62" s="22" t="s">
        <v>43</v>
      </c>
      <c r="IF62" s="22"/>
      <c r="IG62" s="22"/>
      <c r="IH62" s="22"/>
      <c r="II62" s="22"/>
    </row>
    <row r="63" spans="1:243" s="21" customFormat="1" ht="63">
      <c r="A63" s="57">
        <v>7.09</v>
      </c>
      <c r="B63" s="58" t="s">
        <v>113</v>
      </c>
      <c r="C63" s="33"/>
      <c r="D63" s="66"/>
      <c r="E63" s="66"/>
      <c r="F63" s="66"/>
      <c r="G63" s="66"/>
      <c r="H63" s="66"/>
      <c r="I63" s="66"/>
      <c r="J63" s="66"/>
      <c r="K63" s="66"/>
      <c r="L63" s="66"/>
      <c r="M63" s="66"/>
      <c r="N63" s="67"/>
      <c r="O63" s="67"/>
      <c r="P63" s="67"/>
      <c r="Q63" s="67"/>
      <c r="R63" s="67"/>
      <c r="S63" s="67"/>
      <c r="T63" s="67"/>
      <c r="U63" s="67"/>
      <c r="V63" s="67"/>
      <c r="W63" s="67"/>
      <c r="X63" s="67"/>
      <c r="Y63" s="67"/>
      <c r="Z63" s="67"/>
      <c r="AA63" s="67"/>
      <c r="AB63" s="67"/>
      <c r="AC63" s="67"/>
      <c r="AD63" s="67"/>
      <c r="AE63" s="67"/>
      <c r="AF63" s="67"/>
      <c r="AG63" s="67"/>
      <c r="AH63" s="67"/>
      <c r="AI63" s="67"/>
      <c r="AJ63" s="67"/>
      <c r="AK63" s="67"/>
      <c r="AL63" s="67"/>
      <c r="AM63" s="67"/>
      <c r="AN63" s="67"/>
      <c r="AO63" s="67"/>
      <c r="AP63" s="67"/>
      <c r="AQ63" s="67"/>
      <c r="AR63" s="67"/>
      <c r="AS63" s="67"/>
      <c r="AT63" s="67"/>
      <c r="AU63" s="67"/>
      <c r="AV63" s="67"/>
      <c r="AW63" s="67"/>
      <c r="AX63" s="67"/>
      <c r="AY63" s="67"/>
      <c r="AZ63" s="67"/>
      <c r="BA63" s="67"/>
      <c r="BB63" s="67"/>
      <c r="BC63" s="67"/>
      <c r="IA63" s="21">
        <v>7.09</v>
      </c>
      <c r="IB63" s="21" t="s">
        <v>113</v>
      </c>
      <c r="IE63" s="22"/>
      <c r="IF63" s="22"/>
      <c r="IG63" s="22"/>
      <c r="IH63" s="22"/>
      <c r="II63" s="22"/>
    </row>
    <row r="64" spans="1:243" s="21" customFormat="1" ht="63">
      <c r="A64" s="60">
        <v>7.1</v>
      </c>
      <c r="B64" s="58" t="s">
        <v>65</v>
      </c>
      <c r="C64" s="33"/>
      <c r="D64" s="33">
        <v>12</v>
      </c>
      <c r="E64" s="59" t="s">
        <v>43</v>
      </c>
      <c r="F64" s="76">
        <v>167.82</v>
      </c>
      <c r="G64" s="43"/>
      <c r="H64" s="37"/>
      <c r="I64" s="38" t="s">
        <v>33</v>
      </c>
      <c r="J64" s="39">
        <f t="shared" si="4"/>
        <v>1</v>
      </c>
      <c r="K64" s="37" t="s">
        <v>34</v>
      </c>
      <c r="L64" s="37" t="s">
        <v>4</v>
      </c>
      <c r="M64" s="40"/>
      <c r="N64" s="49"/>
      <c r="O64" s="49"/>
      <c r="P64" s="50"/>
      <c r="Q64" s="49"/>
      <c r="R64" s="49"/>
      <c r="S64" s="50"/>
      <c r="T64" s="50"/>
      <c r="U64" s="50"/>
      <c r="V64" s="50"/>
      <c r="W64" s="50"/>
      <c r="X64" s="50"/>
      <c r="Y64" s="50"/>
      <c r="Z64" s="50"/>
      <c r="AA64" s="50"/>
      <c r="AB64" s="50"/>
      <c r="AC64" s="50"/>
      <c r="AD64" s="50"/>
      <c r="AE64" s="50"/>
      <c r="AF64" s="50"/>
      <c r="AG64" s="50"/>
      <c r="AH64" s="50"/>
      <c r="AI64" s="50"/>
      <c r="AJ64" s="50"/>
      <c r="AK64" s="50"/>
      <c r="AL64" s="50"/>
      <c r="AM64" s="50"/>
      <c r="AN64" s="50"/>
      <c r="AO64" s="50"/>
      <c r="AP64" s="50"/>
      <c r="AQ64" s="50"/>
      <c r="AR64" s="50"/>
      <c r="AS64" s="50"/>
      <c r="AT64" s="50"/>
      <c r="AU64" s="50"/>
      <c r="AV64" s="50"/>
      <c r="AW64" s="50"/>
      <c r="AX64" s="50"/>
      <c r="AY64" s="50"/>
      <c r="AZ64" s="50"/>
      <c r="BA64" s="52">
        <f t="shared" si="5"/>
        <v>2013.84</v>
      </c>
      <c r="BB64" s="51">
        <f t="shared" si="6"/>
        <v>2013.84</v>
      </c>
      <c r="BC64" s="56" t="str">
        <f t="shared" si="7"/>
        <v>INR  Two Thousand  &amp;Thirteen  and Paise Eighty Four Only</v>
      </c>
      <c r="IA64" s="21">
        <v>7.1</v>
      </c>
      <c r="IB64" s="21" t="s">
        <v>65</v>
      </c>
      <c r="ID64" s="21">
        <v>12</v>
      </c>
      <c r="IE64" s="22" t="s">
        <v>43</v>
      </c>
      <c r="IF64" s="22"/>
      <c r="IG64" s="22"/>
      <c r="IH64" s="22"/>
      <c r="II64" s="22"/>
    </row>
    <row r="65" spans="1:243" s="21" customFormat="1" ht="94.5">
      <c r="A65" s="57">
        <v>7.11</v>
      </c>
      <c r="B65" s="58" t="s">
        <v>66</v>
      </c>
      <c r="C65" s="33"/>
      <c r="D65" s="33">
        <v>40</v>
      </c>
      <c r="E65" s="59" t="s">
        <v>43</v>
      </c>
      <c r="F65" s="76">
        <v>108.59</v>
      </c>
      <c r="G65" s="43"/>
      <c r="H65" s="37"/>
      <c r="I65" s="38" t="s">
        <v>33</v>
      </c>
      <c r="J65" s="39">
        <f t="shared" si="4"/>
        <v>1</v>
      </c>
      <c r="K65" s="37" t="s">
        <v>34</v>
      </c>
      <c r="L65" s="37" t="s">
        <v>4</v>
      </c>
      <c r="M65" s="40"/>
      <c r="N65" s="49"/>
      <c r="O65" s="49"/>
      <c r="P65" s="50"/>
      <c r="Q65" s="49"/>
      <c r="R65" s="49"/>
      <c r="S65" s="50"/>
      <c r="T65" s="50"/>
      <c r="U65" s="50"/>
      <c r="V65" s="50"/>
      <c r="W65" s="50"/>
      <c r="X65" s="50"/>
      <c r="Y65" s="50"/>
      <c r="Z65" s="50"/>
      <c r="AA65" s="50"/>
      <c r="AB65" s="50"/>
      <c r="AC65" s="50"/>
      <c r="AD65" s="50"/>
      <c r="AE65" s="50"/>
      <c r="AF65" s="50"/>
      <c r="AG65" s="50"/>
      <c r="AH65" s="50"/>
      <c r="AI65" s="50"/>
      <c r="AJ65" s="50"/>
      <c r="AK65" s="50"/>
      <c r="AL65" s="50"/>
      <c r="AM65" s="50"/>
      <c r="AN65" s="50"/>
      <c r="AO65" s="50"/>
      <c r="AP65" s="50"/>
      <c r="AQ65" s="50"/>
      <c r="AR65" s="50"/>
      <c r="AS65" s="50"/>
      <c r="AT65" s="50"/>
      <c r="AU65" s="50"/>
      <c r="AV65" s="50"/>
      <c r="AW65" s="50"/>
      <c r="AX65" s="50"/>
      <c r="AY65" s="50"/>
      <c r="AZ65" s="50"/>
      <c r="BA65" s="52">
        <f t="shared" si="5"/>
        <v>4343.6</v>
      </c>
      <c r="BB65" s="51">
        <f t="shared" si="6"/>
        <v>4343.6</v>
      </c>
      <c r="BC65" s="56" t="str">
        <f t="shared" si="7"/>
        <v>INR  Four Thousand Three Hundred &amp; Forty Three  and Paise Sixty Only</v>
      </c>
      <c r="IA65" s="21">
        <v>7.11</v>
      </c>
      <c r="IB65" s="21" t="s">
        <v>66</v>
      </c>
      <c r="ID65" s="21">
        <v>40</v>
      </c>
      <c r="IE65" s="22" t="s">
        <v>43</v>
      </c>
      <c r="IF65" s="22"/>
      <c r="IG65" s="22"/>
      <c r="IH65" s="22"/>
      <c r="II65" s="22"/>
    </row>
    <row r="66" spans="1:243" s="21" customFormat="1" ht="31.5">
      <c r="A66" s="57">
        <v>7.12</v>
      </c>
      <c r="B66" s="58" t="s">
        <v>114</v>
      </c>
      <c r="C66" s="33"/>
      <c r="D66" s="66"/>
      <c r="E66" s="66"/>
      <c r="F66" s="66"/>
      <c r="G66" s="66"/>
      <c r="H66" s="66"/>
      <c r="I66" s="66"/>
      <c r="J66" s="66"/>
      <c r="K66" s="66"/>
      <c r="L66" s="66"/>
      <c r="M66" s="66"/>
      <c r="N66" s="67"/>
      <c r="O66" s="67"/>
      <c r="P66" s="67"/>
      <c r="Q66" s="67"/>
      <c r="R66" s="67"/>
      <c r="S66" s="67"/>
      <c r="T66" s="67"/>
      <c r="U66" s="67"/>
      <c r="V66" s="67"/>
      <c r="W66" s="67"/>
      <c r="X66" s="67"/>
      <c r="Y66" s="67"/>
      <c r="Z66" s="67"/>
      <c r="AA66" s="67"/>
      <c r="AB66" s="67"/>
      <c r="AC66" s="67"/>
      <c r="AD66" s="67"/>
      <c r="AE66" s="67"/>
      <c r="AF66" s="67"/>
      <c r="AG66" s="67"/>
      <c r="AH66" s="67"/>
      <c r="AI66" s="67"/>
      <c r="AJ66" s="67"/>
      <c r="AK66" s="67"/>
      <c r="AL66" s="67"/>
      <c r="AM66" s="67"/>
      <c r="AN66" s="67"/>
      <c r="AO66" s="67"/>
      <c r="AP66" s="67"/>
      <c r="AQ66" s="67"/>
      <c r="AR66" s="67"/>
      <c r="AS66" s="67"/>
      <c r="AT66" s="67"/>
      <c r="AU66" s="67"/>
      <c r="AV66" s="67"/>
      <c r="AW66" s="67"/>
      <c r="AX66" s="67"/>
      <c r="AY66" s="67"/>
      <c r="AZ66" s="67"/>
      <c r="BA66" s="67"/>
      <c r="BB66" s="67"/>
      <c r="BC66" s="67"/>
      <c r="IA66" s="21">
        <v>7.12</v>
      </c>
      <c r="IB66" s="21" t="s">
        <v>114</v>
      </c>
      <c r="IE66" s="22"/>
      <c r="IF66" s="22"/>
      <c r="IG66" s="22"/>
      <c r="IH66" s="22"/>
      <c r="II66" s="22"/>
    </row>
    <row r="67" spans="1:243" s="21" customFormat="1" ht="20.25" customHeight="1">
      <c r="A67" s="57">
        <v>7.13</v>
      </c>
      <c r="B67" s="58" t="s">
        <v>115</v>
      </c>
      <c r="C67" s="33"/>
      <c r="D67" s="33">
        <v>50</v>
      </c>
      <c r="E67" s="59" t="s">
        <v>43</v>
      </c>
      <c r="F67" s="76">
        <v>16.66</v>
      </c>
      <c r="G67" s="43"/>
      <c r="H67" s="37"/>
      <c r="I67" s="38" t="s">
        <v>33</v>
      </c>
      <c r="J67" s="39">
        <f t="shared" si="4"/>
        <v>1</v>
      </c>
      <c r="K67" s="37" t="s">
        <v>34</v>
      </c>
      <c r="L67" s="37" t="s">
        <v>4</v>
      </c>
      <c r="M67" s="40"/>
      <c r="N67" s="49"/>
      <c r="O67" s="49"/>
      <c r="P67" s="50"/>
      <c r="Q67" s="49"/>
      <c r="R67" s="49"/>
      <c r="S67" s="50"/>
      <c r="T67" s="50"/>
      <c r="U67" s="50"/>
      <c r="V67" s="50"/>
      <c r="W67" s="50"/>
      <c r="X67" s="50"/>
      <c r="Y67" s="50"/>
      <c r="Z67" s="50"/>
      <c r="AA67" s="50"/>
      <c r="AB67" s="50"/>
      <c r="AC67" s="50"/>
      <c r="AD67" s="50"/>
      <c r="AE67" s="50"/>
      <c r="AF67" s="50"/>
      <c r="AG67" s="50"/>
      <c r="AH67" s="50"/>
      <c r="AI67" s="50"/>
      <c r="AJ67" s="50"/>
      <c r="AK67" s="50"/>
      <c r="AL67" s="50"/>
      <c r="AM67" s="50"/>
      <c r="AN67" s="50"/>
      <c r="AO67" s="50"/>
      <c r="AP67" s="50"/>
      <c r="AQ67" s="50"/>
      <c r="AR67" s="50"/>
      <c r="AS67" s="50"/>
      <c r="AT67" s="50"/>
      <c r="AU67" s="50"/>
      <c r="AV67" s="50"/>
      <c r="AW67" s="50"/>
      <c r="AX67" s="50"/>
      <c r="AY67" s="50"/>
      <c r="AZ67" s="50"/>
      <c r="BA67" s="52">
        <f t="shared" si="5"/>
        <v>833</v>
      </c>
      <c r="BB67" s="51">
        <f t="shared" si="6"/>
        <v>833</v>
      </c>
      <c r="BC67" s="56" t="str">
        <f t="shared" si="7"/>
        <v>INR  Eight Hundred &amp; Thirty Three  Only</v>
      </c>
      <c r="IA67" s="21">
        <v>7.13</v>
      </c>
      <c r="IB67" s="21" t="s">
        <v>115</v>
      </c>
      <c r="ID67" s="21">
        <v>50</v>
      </c>
      <c r="IE67" s="22" t="s">
        <v>43</v>
      </c>
      <c r="IF67" s="22"/>
      <c r="IG67" s="22"/>
      <c r="IH67" s="22"/>
      <c r="II67" s="22"/>
    </row>
    <row r="68" spans="1:243" s="21" customFormat="1" ht="78.75">
      <c r="A68" s="57">
        <v>7.14</v>
      </c>
      <c r="B68" s="58" t="s">
        <v>116</v>
      </c>
      <c r="C68" s="33"/>
      <c r="D68" s="66"/>
      <c r="E68" s="66"/>
      <c r="F68" s="66"/>
      <c r="G68" s="66"/>
      <c r="H68" s="66"/>
      <c r="I68" s="66"/>
      <c r="J68" s="66"/>
      <c r="K68" s="66"/>
      <c r="L68" s="66"/>
      <c r="M68" s="66"/>
      <c r="N68" s="67"/>
      <c r="O68" s="67"/>
      <c r="P68" s="67"/>
      <c r="Q68" s="67"/>
      <c r="R68" s="67"/>
      <c r="S68" s="67"/>
      <c r="T68" s="67"/>
      <c r="U68" s="67"/>
      <c r="V68" s="67"/>
      <c r="W68" s="67"/>
      <c r="X68" s="67"/>
      <c r="Y68" s="67"/>
      <c r="Z68" s="67"/>
      <c r="AA68" s="67"/>
      <c r="AB68" s="67"/>
      <c r="AC68" s="67"/>
      <c r="AD68" s="67"/>
      <c r="AE68" s="67"/>
      <c r="AF68" s="67"/>
      <c r="AG68" s="67"/>
      <c r="AH68" s="67"/>
      <c r="AI68" s="67"/>
      <c r="AJ68" s="67"/>
      <c r="AK68" s="67"/>
      <c r="AL68" s="67"/>
      <c r="AM68" s="67"/>
      <c r="AN68" s="67"/>
      <c r="AO68" s="67"/>
      <c r="AP68" s="67"/>
      <c r="AQ68" s="67"/>
      <c r="AR68" s="67"/>
      <c r="AS68" s="67"/>
      <c r="AT68" s="67"/>
      <c r="AU68" s="67"/>
      <c r="AV68" s="67"/>
      <c r="AW68" s="67"/>
      <c r="AX68" s="67"/>
      <c r="AY68" s="67"/>
      <c r="AZ68" s="67"/>
      <c r="BA68" s="67"/>
      <c r="BB68" s="67"/>
      <c r="BC68" s="67"/>
      <c r="IA68" s="21">
        <v>7.14</v>
      </c>
      <c r="IB68" s="21" t="s">
        <v>116</v>
      </c>
      <c r="IE68" s="22"/>
      <c r="IF68" s="22"/>
      <c r="IG68" s="22"/>
      <c r="IH68" s="22"/>
      <c r="II68" s="22"/>
    </row>
    <row r="69" spans="1:243" s="21" customFormat="1" ht="30.75" customHeight="1">
      <c r="A69" s="57">
        <v>7.15</v>
      </c>
      <c r="B69" s="58" t="s">
        <v>67</v>
      </c>
      <c r="C69" s="33"/>
      <c r="D69" s="33">
        <v>136</v>
      </c>
      <c r="E69" s="59" t="s">
        <v>43</v>
      </c>
      <c r="F69" s="76">
        <v>49.8</v>
      </c>
      <c r="G69" s="43"/>
      <c r="H69" s="37"/>
      <c r="I69" s="38" t="s">
        <v>33</v>
      </c>
      <c r="J69" s="39">
        <f t="shared" si="4"/>
        <v>1</v>
      </c>
      <c r="K69" s="37" t="s">
        <v>34</v>
      </c>
      <c r="L69" s="37" t="s">
        <v>4</v>
      </c>
      <c r="M69" s="40"/>
      <c r="N69" s="49"/>
      <c r="O69" s="49"/>
      <c r="P69" s="50"/>
      <c r="Q69" s="49"/>
      <c r="R69" s="49"/>
      <c r="S69" s="50"/>
      <c r="T69" s="50"/>
      <c r="U69" s="50"/>
      <c r="V69" s="50"/>
      <c r="W69" s="50"/>
      <c r="X69" s="50"/>
      <c r="Y69" s="50"/>
      <c r="Z69" s="50"/>
      <c r="AA69" s="50"/>
      <c r="AB69" s="50"/>
      <c r="AC69" s="50"/>
      <c r="AD69" s="50"/>
      <c r="AE69" s="50"/>
      <c r="AF69" s="50"/>
      <c r="AG69" s="50"/>
      <c r="AH69" s="50"/>
      <c r="AI69" s="50"/>
      <c r="AJ69" s="50"/>
      <c r="AK69" s="50"/>
      <c r="AL69" s="50"/>
      <c r="AM69" s="50"/>
      <c r="AN69" s="50"/>
      <c r="AO69" s="50"/>
      <c r="AP69" s="50"/>
      <c r="AQ69" s="50"/>
      <c r="AR69" s="50"/>
      <c r="AS69" s="50"/>
      <c r="AT69" s="50"/>
      <c r="AU69" s="50"/>
      <c r="AV69" s="50"/>
      <c r="AW69" s="50"/>
      <c r="AX69" s="50"/>
      <c r="AY69" s="50"/>
      <c r="AZ69" s="50"/>
      <c r="BA69" s="52">
        <f t="shared" si="5"/>
        <v>6772.8</v>
      </c>
      <c r="BB69" s="51">
        <f t="shared" si="6"/>
        <v>6772.8</v>
      </c>
      <c r="BC69" s="56" t="str">
        <f t="shared" si="7"/>
        <v>INR  Six Thousand Seven Hundred &amp; Seventy Two  and Paise Eighty Only</v>
      </c>
      <c r="IA69" s="21">
        <v>7.15</v>
      </c>
      <c r="IB69" s="21" t="s">
        <v>67</v>
      </c>
      <c r="ID69" s="21">
        <v>136</v>
      </c>
      <c r="IE69" s="22" t="s">
        <v>43</v>
      </c>
      <c r="IF69" s="22"/>
      <c r="IG69" s="22"/>
      <c r="IH69" s="22"/>
      <c r="II69" s="22"/>
    </row>
    <row r="70" spans="1:243" s="21" customFormat="1" ht="94.5">
      <c r="A70" s="57">
        <v>7.16</v>
      </c>
      <c r="B70" s="58" t="s">
        <v>68</v>
      </c>
      <c r="C70" s="33"/>
      <c r="D70" s="33">
        <v>40</v>
      </c>
      <c r="E70" s="59" t="s">
        <v>43</v>
      </c>
      <c r="F70" s="76">
        <v>18.28</v>
      </c>
      <c r="G70" s="43"/>
      <c r="H70" s="37"/>
      <c r="I70" s="38" t="s">
        <v>33</v>
      </c>
      <c r="J70" s="39">
        <f t="shared" si="4"/>
        <v>1</v>
      </c>
      <c r="K70" s="37" t="s">
        <v>34</v>
      </c>
      <c r="L70" s="37" t="s">
        <v>4</v>
      </c>
      <c r="M70" s="40"/>
      <c r="N70" s="49"/>
      <c r="O70" s="49"/>
      <c r="P70" s="50"/>
      <c r="Q70" s="49"/>
      <c r="R70" s="49"/>
      <c r="S70" s="50"/>
      <c r="T70" s="50"/>
      <c r="U70" s="50"/>
      <c r="V70" s="50"/>
      <c r="W70" s="50"/>
      <c r="X70" s="50"/>
      <c r="Y70" s="50"/>
      <c r="Z70" s="50"/>
      <c r="AA70" s="50"/>
      <c r="AB70" s="50"/>
      <c r="AC70" s="50"/>
      <c r="AD70" s="50"/>
      <c r="AE70" s="50"/>
      <c r="AF70" s="50"/>
      <c r="AG70" s="50"/>
      <c r="AH70" s="50"/>
      <c r="AI70" s="50"/>
      <c r="AJ70" s="50"/>
      <c r="AK70" s="50"/>
      <c r="AL70" s="50"/>
      <c r="AM70" s="50"/>
      <c r="AN70" s="50"/>
      <c r="AO70" s="50"/>
      <c r="AP70" s="50"/>
      <c r="AQ70" s="50"/>
      <c r="AR70" s="50"/>
      <c r="AS70" s="50"/>
      <c r="AT70" s="50"/>
      <c r="AU70" s="50"/>
      <c r="AV70" s="50"/>
      <c r="AW70" s="50"/>
      <c r="AX70" s="50"/>
      <c r="AY70" s="50"/>
      <c r="AZ70" s="50"/>
      <c r="BA70" s="52">
        <f t="shared" si="5"/>
        <v>731.2</v>
      </c>
      <c r="BB70" s="51">
        <f t="shared" si="6"/>
        <v>731.2</v>
      </c>
      <c r="BC70" s="56" t="str">
        <f t="shared" si="7"/>
        <v>INR  Seven Hundred &amp; Thirty One  and Paise Twenty Only</v>
      </c>
      <c r="IA70" s="21">
        <v>7.16</v>
      </c>
      <c r="IB70" s="21" t="s">
        <v>68</v>
      </c>
      <c r="ID70" s="21">
        <v>40</v>
      </c>
      <c r="IE70" s="22" t="s">
        <v>43</v>
      </c>
      <c r="IF70" s="22"/>
      <c r="IG70" s="22"/>
      <c r="IH70" s="22"/>
      <c r="II70" s="22"/>
    </row>
    <row r="71" spans="1:243" s="21" customFormat="1" ht="63">
      <c r="A71" s="57">
        <v>7.17</v>
      </c>
      <c r="B71" s="58" t="s">
        <v>113</v>
      </c>
      <c r="C71" s="33"/>
      <c r="D71" s="66"/>
      <c r="E71" s="66"/>
      <c r="F71" s="66"/>
      <c r="G71" s="66"/>
      <c r="H71" s="66"/>
      <c r="I71" s="66"/>
      <c r="J71" s="66"/>
      <c r="K71" s="66"/>
      <c r="L71" s="66"/>
      <c r="M71" s="66"/>
      <c r="N71" s="67"/>
      <c r="O71" s="67"/>
      <c r="P71" s="67"/>
      <c r="Q71" s="67"/>
      <c r="R71" s="67"/>
      <c r="S71" s="67"/>
      <c r="T71" s="67"/>
      <c r="U71" s="67"/>
      <c r="V71" s="67"/>
      <c r="W71" s="67"/>
      <c r="X71" s="67"/>
      <c r="Y71" s="67"/>
      <c r="Z71" s="67"/>
      <c r="AA71" s="67"/>
      <c r="AB71" s="67"/>
      <c r="AC71" s="67"/>
      <c r="AD71" s="67"/>
      <c r="AE71" s="67"/>
      <c r="AF71" s="67"/>
      <c r="AG71" s="67"/>
      <c r="AH71" s="67"/>
      <c r="AI71" s="67"/>
      <c r="AJ71" s="67"/>
      <c r="AK71" s="67"/>
      <c r="AL71" s="67"/>
      <c r="AM71" s="67"/>
      <c r="AN71" s="67"/>
      <c r="AO71" s="67"/>
      <c r="AP71" s="67"/>
      <c r="AQ71" s="67"/>
      <c r="AR71" s="67"/>
      <c r="AS71" s="67"/>
      <c r="AT71" s="67"/>
      <c r="AU71" s="67"/>
      <c r="AV71" s="67"/>
      <c r="AW71" s="67"/>
      <c r="AX71" s="67"/>
      <c r="AY71" s="67"/>
      <c r="AZ71" s="67"/>
      <c r="BA71" s="67"/>
      <c r="BB71" s="67"/>
      <c r="BC71" s="67"/>
      <c r="IA71" s="21">
        <v>7.17</v>
      </c>
      <c r="IB71" s="21" t="s">
        <v>113</v>
      </c>
      <c r="IE71" s="22"/>
      <c r="IF71" s="22"/>
      <c r="IG71" s="22"/>
      <c r="IH71" s="22"/>
      <c r="II71" s="22"/>
    </row>
    <row r="72" spans="1:243" s="21" customFormat="1" ht="28.5" customHeight="1">
      <c r="A72" s="57">
        <v>7.18</v>
      </c>
      <c r="B72" s="58" t="s">
        <v>69</v>
      </c>
      <c r="C72" s="33"/>
      <c r="D72" s="33">
        <v>35</v>
      </c>
      <c r="E72" s="59" t="s">
        <v>43</v>
      </c>
      <c r="F72" s="76">
        <v>75.89</v>
      </c>
      <c r="G72" s="43"/>
      <c r="H72" s="37"/>
      <c r="I72" s="38" t="s">
        <v>33</v>
      </c>
      <c r="J72" s="39">
        <f t="shared" si="4"/>
        <v>1</v>
      </c>
      <c r="K72" s="37" t="s">
        <v>34</v>
      </c>
      <c r="L72" s="37" t="s">
        <v>4</v>
      </c>
      <c r="M72" s="40"/>
      <c r="N72" s="49"/>
      <c r="O72" s="49"/>
      <c r="P72" s="50"/>
      <c r="Q72" s="49"/>
      <c r="R72" s="49"/>
      <c r="S72" s="50"/>
      <c r="T72" s="50"/>
      <c r="U72" s="50"/>
      <c r="V72" s="50"/>
      <c r="W72" s="50"/>
      <c r="X72" s="50"/>
      <c r="Y72" s="50"/>
      <c r="Z72" s="50"/>
      <c r="AA72" s="50"/>
      <c r="AB72" s="50"/>
      <c r="AC72" s="50"/>
      <c r="AD72" s="50"/>
      <c r="AE72" s="50"/>
      <c r="AF72" s="50"/>
      <c r="AG72" s="50"/>
      <c r="AH72" s="50"/>
      <c r="AI72" s="50"/>
      <c r="AJ72" s="50"/>
      <c r="AK72" s="50"/>
      <c r="AL72" s="50"/>
      <c r="AM72" s="50"/>
      <c r="AN72" s="50"/>
      <c r="AO72" s="50"/>
      <c r="AP72" s="50"/>
      <c r="AQ72" s="50"/>
      <c r="AR72" s="50"/>
      <c r="AS72" s="50"/>
      <c r="AT72" s="50"/>
      <c r="AU72" s="50"/>
      <c r="AV72" s="50"/>
      <c r="AW72" s="50"/>
      <c r="AX72" s="50"/>
      <c r="AY72" s="50"/>
      <c r="AZ72" s="50"/>
      <c r="BA72" s="52">
        <f t="shared" si="5"/>
        <v>2656.15</v>
      </c>
      <c r="BB72" s="51">
        <f t="shared" si="6"/>
        <v>2656.15</v>
      </c>
      <c r="BC72" s="56" t="str">
        <f t="shared" si="7"/>
        <v>INR  Two Thousand Six Hundred &amp; Fifty Six  and Paise Fifteen Only</v>
      </c>
      <c r="IA72" s="21">
        <v>7.18</v>
      </c>
      <c r="IB72" s="21" t="s">
        <v>69</v>
      </c>
      <c r="ID72" s="21">
        <v>35</v>
      </c>
      <c r="IE72" s="22" t="s">
        <v>43</v>
      </c>
      <c r="IF72" s="22"/>
      <c r="IG72" s="22"/>
      <c r="IH72" s="22"/>
      <c r="II72" s="22"/>
    </row>
    <row r="73" spans="1:243" s="21" customFormat="1" ht="47.25">
      <c r="A73" s="57">
        <v>7.19</v>
      </c>
      <c r="B73" s="58" t="s">
        <v>117</v>
      </c>
      <c r="C73" s="33"/>
      <c r="D73" s="66"/>
      <c r="E73" s="66"/>
      <c r="F73" s="66"/>
      <c r="G73" s="66"/>
      <c r="H73" s="66"/>
      <c r="I73" s="66"/>
      <c r="J73" s="66"/>
      <c r="K73" s="66"/>
      <c r="L73" s="66"/>
      <c r="M73" s="66"/>
      <c r="N73" s="67"/>
      <c r="O73" s="67"/>
      <c r="P73" s="67"/>
      <c r="Q73" s="67"/>
      <c r="R73" s="67"/>
      <c r="S73" s="67"/>
      <c r="T73" s="67"/>
      <c r="U73" s="67"/>
      <c r="V73" s="67"/>
      <c r="W73" s="67"/>
      <c r="X73" s="67"/>
      <c r="Y73" s="67"/>
      <c r="Z73" s="67"/>
      <c r="AA73" s="67"/>
      <c r="AB73" s="67"/>
      <c r="AC73" s="67"/>
      <c r="AD73" s="67"/>
      <c r="AE73" s="67"/>
      <c r="AF73" s="67"/>
      <c r="AG73" s="67"/>
      <c r="AH73" s="67"/>
      <c r="AI73" s="67"/>
      <c r="AJ73" s="67"/>
      <c r="AK73" s="67"/>
      <c r="AL73" s="67"/>
      <c r="AM73" s="67"/>
      <c r="AN73" s="67"/>
      <c r="AO73" s="67"/>
      <c r="AP73" s="67"/>
      <c r="AQ73" s="67"/>
      <c r="AR73" s="67"/>
      <c r="AS73" s="67"/>
      <c r="AT73" s="67"/>
      <c r="AU73" s="67"/>
      <c r="AV73" s="67"/>
      <c r="AW73" s="67"/>
      <c r="AX73" s="67"/>
      <c r="AY73" s="67"/>
      <c r="AZ73" s="67"/>
      <c r="BA73" s="67"/>
      <c r="BB73" s="67"/>
      <c r="BC73" s="67"/>
      <c r="IA73" s="21">
        <v>7.19</v>
      </c>
      <c r="IB73" s="21" t="s">
        <v>117</v>
      </c>
      <c r="IE73" s="22"/>
      <c r="IF73" s="22"/>
      <c r="IG73" s="22"/>
      <c r="IH73" s="22"/>
      <c r="II73" s="22"/>
    </row>
    <row r="74" spans="1:243" s="21" customFormat="1" ht="47.25">
      <c r="A74" s="60">
        <v>7.2</v>
      </c>
      <c r="B74" s="58" t="s">
        <v>70</v>
      </c>
      <c r="C74" s="33"/>
      <c r="D74" s="33">
        <v>70</v>
      </c>
      <c r="E74" s="59" t="s">
        <v>43</v>
      </c>
      <c r="F74" s="76">
        <v>95.22</v>
      </c>
      <c r="G74" s="43"/>
      <c r="H74" s="37"/>
      <c r="I74" s="38" t="s">
        <v>33</v>
      </c>
      <c r="J74" s="39">
        <f t="shared" si="4"/>
        <v>1</v>
      </c>
      <c r="K74" s="37" t="s">
        <v>34</v>
      </c>
      <c r="L74" s="37" t="s">
        <v>4</v>
      </c>
      <c r="M74" s="40"/>
      <c r="N74" s="49"/>
      <c r="O74" s="49"/>
      <c r="P74" s="50"/>
      <c r="Q74" s="49"/>
      <c r="R74" s="49"/>
      <c r="S74" s="50"/>
      <c r="T74" s="50"/>
      <c r="U74" s="50"/>
      <c r="V74" s="50"/>
      <c r="W74" s="50"/>
      <c r="X74" s="50"/>
      <c r="Y74" s="50"/>
      <c r="Z74" s="50"/>
      <c r="AA74" s="50"/>
      <c r="AB74" s="50"/>
      <c r="AC74" s="50"/>
      <c r="AD74" s="50"/>
      <c r="AE74" s="50"/>
      <c r="AF74" s="50"/>
      <c r="AG74" s="50"/>
      <c r="AH74" s="50"/>
      <c r="AI74" s="50"/>
      <c r="AJ74" s="50"/>
      <c r="AK74" s="50"/>
      <c r="AL74" s="50"/>
      <c r="AM74" s="50"/>
      <c r="AN74" s="50"/>
      <c r="AO74" s="50"/>
      <c r="AP74" s="50"/>
      <c r="AQ74" s="50"/>
      <c r="AR74" s="50"/>
      <c r="AS74" s="50"/>
      <c r="AT74" s="50"/>
      <c r="AU74" s="50"/>
      <c r="AV74" s="50"/>
      <c r="AW74" s="50"/>
      <c r="AX74" s="50"/>
      <c r="AY74" s="50"/>
      <c r="AZ74" s="50"/>
      <c r="BA74" s="52">
        <f t="shared" si="5"/>
        <v>6665.4</v>
      </c>
      <c r="BB74" s="51">
        <f t="shared" si="6"/>
        <v>6665.4</v>
      </c>
      <c r="BC74" s="56" t="str">
        <f t="shared" si="7"/>
        <v>INR  Six Thousand Six Hundred &amp; Sixty Five  and Paise Forty Only</v>
      </c>
      <c r="IA74" s="21">
        <v>7.2</v>
      </c>
      <c r="IB74" s="21" t="s">
        <v>70</v>
      </c>
      <c r="ID74" s="21">
        <v>70</v>
      </c>
      <c r="IE74" s="22" t="s">
        <v>43</v>
      </c>
      <c r="IF74" s="22"/>
      <c r="IG74" s="22"/>
      <c r="IH74" s="22"/>
      <c r="II74" s="22"/>
    </row>
    <row r="75" spans="1:243" s="21" customFormat="1" ht="15.75">
      <c r="A75" s="57">
        <v>8</v>
      </c>
      <c r="B75" s="58" t="s">
        <v>118</v>
      </c>
      <c r="C75" s="33"/>
      <c r="D75" s="66"/>
      <c r="E75" s="66"/>
      <c r="F75" s="66"/>
      <c r="G75" s="66"/>
      <c r="H75" s="66"/>
      <c r="I75" s="66"/>
      <c r="J75" s="66"/>
      <c r="K75" s="66"/>
      <c r="L75" s="66"/>
      <c r="M75" s="66"/>
      <c r="N75" s="67"/>
      <c r="O75" s="67"/>
      <c r="P75" s="67"/>
      <c r="Q75" s="67"/>
      <c r="R75" s="67"/>
      <c r="S75" s="67"/>
      <c r="T75" s="67"/>
      <c r="U75" s="67"/>
      <c r="V75" s="67"/>
      <c r="W75" s="67"/>
      <c r="X75" s="67"/>
      <c r="Y75" s="67"/>
      <c r="Z75" s="67"/>
      <c r="AA75" s="67"/>
      <c r="AB75" s="67"/>
      <c r="AC75" s="67"/>
      <c r="AD75" s="67"/>
      <c r="AE75" s="67"/>
      <c r="AF75" s="67"/>
      <c r="AG75" s="67"/>
      <c r="AH75" s="67"/>
      <c r="AI75" s="67"/>
      <c r="AJ75" s="67"/>
      <c r="AK75" s="67"/>
      <c r="AL75" s="67"/>
      <c r="AM75" s="67"/>
      <c r="AN75" s="67"/>
      <c r="AO75" s="67"/>
      <c r="AP75" s="67"/>
      <c r="AQ75" s="67"/>
      <c r="AR75" s="67"/>
      <c r="AS75" s="67"/>
      <c r="AT75" s="67"/>
      <c r="AU75" s="67"/>
      <c r="AV75" s="67"/>
      <c r="AW75" s="67"/>
      <c r="AX75" s="67"/>
      <c r="AY75" s="67"/>
      <c r="AZ75" s="67"/>
      <c r="BA75" s="67"/>
      <c r="BB75" s="67"/>
      <c r="BC75" s="67"/>
      <c r="IA75" s="21">
        <v>8</v>
      </c>
      <c r="IB75" s="21" t="s">
        <v>118</v>
      </c>
      <c r="IE75" s="22"/>
      <c r="IF75" s="22"/>
      <c r="IG75" s="22"/>
      <c r="IH75" s="22"/>
      <c r="II75" s="22"/>
    </row>
    <row r="76" spans="1:243" s="21" customFormat="1" ht="111" customHeight="1">
      <c r="A76" s="57">
        <v>8.01</v>
      </c>
      <c r="B76" s="58" t="s">
        <v>119</v>
      </c>
      <c r="C76" s="33"/>
      <c r="D76" s="66"/>
      <c r="E76" s="66"/>
      <c r="F76" s="66"/>
      <c r="G76" s="66"/>
      <c r="H76" s="66"/>
      <c r="I76" s="66"/>
      <c r="J76" s="66"/>
      <c r="K76" s="66"/>
      <c r="L76" s="66"/>
      <c r="M76" s="66"/>
      <c r="N76" s="67"/>
      <c r="O76" s="67"/>
      <c r="P76" s="67"/>
      <c r="Q76" s="67"/>
      <c r="R76" s="67"/>
      <c r="S76" s="67"/>
      <c r="T76" s="67"/>
      <c r="U76" s="67"/>
      <c r="V76" s="67"/>
      <c r="W76" s="67"/>
      <c r="X76" s="67"/>
      <c r="Y76" s="67"/>
      <c r="Z76" s="67"/>
      <c r="AA76" s="67"/>
      <c r="AB76" s="67"/>
      <c r="AC76" s="67"/>
      <c r="AD76" s="67"/>
      <c r="AE76" s="67"/>
      <c r="AF76" s="67"/>
      <c r="AG76" s="67"/>
      <c r="AH76" s="67"/>
      <c r="AI76" s="67"/>
      <c r="AJ76" s="67"/>
      <c r="AK76" s="67"/>
      <c r="AL76" s="67"/>
      <c r="AM76" s="67"/>
      <c r="AN76" s="67"/>
      <c r="AO76" s="67"/>
      <c r="AP76" s="67"/>
      <c r="AQ76" s="67"/>
      <c r="AR76" s="67"/>
      <c r="AS76" s="67"/>
      <c r="AT76" s="67"/>
      <c r="AU76" s="67"/>
      <c r="AV76" s="67"/>
      <c r="AW76" s="67"/>
      <c r="AX76" s="67"/>
      <c r="AY76" s="67"/>
      <c r="AZ76" s="67"/>
      <c r="BA76" s="67"/>
      <c r="BB76" s="67"/>
      <c r="BC76" s="67"/>
      <c r="IA76" s="21">
        <v>8.01</v>
      </c>
      <c r="IB76" s="21" t="s">
        <v>119</v>
      </c>
      <c r="IE76" s="22"/>
      <c r="IF76" s="22"/>
      <c r="IG76" s="22"/>
      <c r="IH76" s="22"/>
      <c r="II76" s="22"/>
    </row>
    <row r="77" spans="1:243" s="21" customFormat="1" ht="31.5">
      <c r="A77" s="57">
        <v>8.02</v>
      </c>
      <c r="B77" s="58" t="s">
        <v>71</v>
      </c>
      <c r="C77" s="33"/>
      <c r="D77" s="33">
        <v>5</v>
      </c>
      <c r="E77" s="59" t="s">
        <v>43</v>
      </c>
      <c r="F77" s="76">
        <v>419.11</v>
      </c>
      <c r="G77" s="43"/>
      <c r="H77" s="37"/>
      <c r="I77" s="38" t="s">
        <v>33</v>
      </c>
      <c r="J77" s="39">
        <f t="shared" si="4"/>
        <v>1</v>
      </c>
      <c r="K77" s="37" t="s">
        <v>34</v>
      </c>
      <c r="L77" s="37" t="s">
        <v>4</v>
      </c>
      <c r="M77" s="40"/>
      <c r="N77" s="49"/>
      <c r="O77" s="49"/>
      <c r="P77" s="50"/>
      <c r="Q77" s="49"/>
      <c r="R77" s="49"/>
      <c r="S77" s="50"/>
      <c r="T77" s="50"/>
      <c r="U77" s="50"/>
      <c r="V77" s="50"/>
      <c r="W77" s="50"/>
      <c r="X77" s="50"/>
      <c r="Y77" s="50"/>
      <c r="Z77" s="50"/>
      <c r="AA77" s="50"/>
      <c r="AB77" s="50"/>
      <c r="AC77" s="50"/>
      <c r="AD77" s="50"/>
      <c r="AE77" s="50"/>
      <c r="AF77" s="50"/>
      <c r="AG77" s="50"/>
      <c r="AH77" s="50"/>
      <c r="AI77" s="50"/>
      <c r="AJ77" s="50"/>
      <c r="AK77" s="50"/>
      <c r="AL77" s="50"/>
      <c r="AM77" s="50"/>
      <c r="AN77" s="50"/>
      <c r="AO77" s="50"/>
      <c r="AP77" s="50"/>
      <c r="AQ77" s="50"/>
      <c r="AR77" s="50"/>
      <c r="AS77" s="50"/>
      <c r="AT77" s="50"/>
      <c r="AU77" s="50"/>
      <c r="AV77" s="50"/>
      <c r="AW77" s="50"/>
      <c r="AX77" s="50"/>
      <c r="AY77" s="50"/>
      <c r="AZ77" s="50"/>
      <c r="BA77" s="52">
        <f t="shared" si="5"/>
        <v>2095.55</v>
      </c>
      <c r="BB77" s="51">
        <f t="shared" si="6"/>
        <v>2095.55</v>
      </c>
      <c r="BC77" s="56" t="str">
        <f t="shared" si="7"/>
        <v>INR  Two Thousand  &amp;Ninety Five  and Paise Fifty Five Only</v>
      </c>
      <c r="IA77" s="21">
        <v>8.02</v>
      </c>
      <c r="IB77" s="21" t="s">
        <v>71</v>
      </c>
      <c r="ID77" s="21">
        <v>5</v>
      </c>
      <c r="IE77" s="22" t="s">
        <v>43</v>
      </c>
      <c r="IF77" s="22"/>
      <c r="IG77" s="22"/>
      <c r="IH77" s="22"/>
      <c r="II77" s="22"/>
    </row>
    <row r="78" spans="1:243" s="21" customFormat="1" ht="63">
      <c r="A78" s="57">
        <v>8.03</v>
      </c>
      <c r="B78" s="58" t="s">
        <v>120</v>
      </c>
      <c r="C78" s="33"/>
      <c r="D78" s="33">
        <v>45</v>
      </c>
      <c r="E78" s="59" t="s">
        <v>43</v>
      </c>
      <c r="F78" s="76">
        <v>2.5</v>
      </c>
      <c r="G78" s="43"/>
      <c r="H78" s="37"/>
      <c r="I78" s="38" t="s">
        <v>33</v>
      </c>
      <c r="J78" s="39">
        <f t="shared" si="4"/>
        <v>1</v>
      </c>
      <c r="K78" s="37" t="s">
        <v>34</v>
      </c>
      <c r="L78" s="37" t="s">
        <v>4</v>
      </c>
      <c r="M78" s="40"/>
      <c r="N78" s="49"/>
      <c r="O78" s="49"/>
      <c r="P78" s="50"/>
      <c r="Q78" s="49"/>
      <c r="R78" s="49"/>
      <c r="S78" s="50"/>
      <c r="T78" s="50"/>
      <c r="U78" s="50"/>
      <c r="V78" s="50"/>
      <c r="W78" s="50"/>
      <c r="X78" s="50"/>
      <c r="Y78" s="50"/>
      <c r="Z78" s="50"/>
      <c r="AA78" s="50"/>
      <c r="AB78" s="50"/>
      <c r="AC78" s="50"/>
      <c r="AD78" s="50"/>
      <c r="AE78" s="50"/>
      <c r="AF78" s="50"/>
      <c r="AG78" s="50"/>
      <c r="AH78" s="50"/>
      <c r="AI78" s="50"/>
      <c r="AJ78" s="50"/>
      <c r="AK78" s="50"/>
      <c r="AL78" s="50"/>
      <c r="AM78" s="50"/>
      <c r="AN78" s="50"/>
      <c r="AO78" s="50"/>
      <c r="AP78" s="50"/>
      <c r="AQ78" s="50"/>
      <c r="AR78" s="50"/>
      <c r="AS78" s="50"/>
      <c r="AT78" s="50"/>
      <c r="AU78" s="50"/>
      <c r="AV78" s="50"/>
      <c r="AW78" s="50"/>
      <c r="AX78" s="50"/>
      <c r="AY78" s="50"/>
      <c r="AZ78" s="50"/>
      <c r="BA78" s="52">
        <f t="shared" si="5"/>
        <v>112.5</v>
      </c>
      <c r="BB78" s="51">
        <f t="shared" si="6"/>
        <v>112.5</v>
      </c>
      <c r="BC78" s="56" t="str">
        <f t="shared" si="7"/>
        <v>INR  One Hundred &amp; Twelve  and Paise Fifty Only</v>
      </c>
      <c r="IA78" s="21">
        <v>8.03</v>
      </c>
      <c r="IB78" s="21" t="s">
        <v>120</v>
      </c>
      <c r="ID78" s="21">
        <v>45</v>
      </c>
      <c r="IE78" s="22" t="s">
        <v>43</v>
      </c>
      <c r="IF78" s="22"/>
      <c r="IG78" s="22"/>
      <c r="IH78" s="22"/>
      <c r="II78" s="22"/>
    </row>
    <row r="79" spans="1:243" s="21" customFormat="1" ht="15.75">
      <c r="A79" s="57">
        <v>8.04</v>
      </c>
      <c r="B79" s="58" t="s">
        <v>121</v>
      </c>
      <c r="C79" s="33"/>
      <c r="D79" s="66"/>
      <c r="E79" s="66"/>
      <c r="F79" s="66"/>
      <c r="G79" s="66"/>
      <c r="H79" s="66"/>
      <c r="I79" s="66"/>
      <c r="J79" s="66"/>
      <c r="K79" s="66"/>
      <c r="L79" s="66"/>
      <c r="M79" s="66"/>
      <c r="N79" s="67"/>
      <c r="O79" s="67"/>
      <c r="P79" s="67"/>
      <c r="Q79" s="67"/>
      <c r="R79" s="67"/>
      <c r="S79" s="67"/>
      <c r="T79" s="67"/>
      <c r="U79" s="67"/>
      <c r="V79" s="67"/>
      <c r="W79" s="67"/>
      <c r="X79" s="67"/>
      <c r="Y79" s="67"/>
      <c r="Z79" s="67"/>
      <c r="AA79" s="67"/>
      <c r="AB79" s="67"/>
      <c r="AC79" s="67"/>
      <c r="AD79" s="67"/>
      <c r="AE79" s="67"/>
      <c r="AF79" s="67"/>
      <c r="AG79" s="67"/>
      <c r="AH79" s="67"/>
      <c r="AI79" s="67"/>
      <c r="AJ79" s="67"/>
      <c r="AK79" s="67"/>
      <c r="AL79" s="67"/>
      <c r="AM79" s="67"/>
      <c r="AN79" s="67"/>
      <c r="AO79" s="67"/>
      <c r="AP79" s="67"/>
      <c r="AQ79" s="67"/>
      <c r="AR79" s="67"/>
      <c r="AS79" s="67"/>
      <c r="AT79" s="67"/>
      <c r="AU79" s="67"/>
      <c r="AV79" s="67"/>
      <c r="AW79" s="67"/>
      <c r="AX79" s="67"/>
      <c r="AY79" s="67"/>
      <c r="AZ79" s="67"/>
      <c r="BA79" s="67"/>
      <c r="BB79" s="67"/>
      <c r="BC79" s="67"/>
      <c r="IA79" s="21">
        <v>8.04</v>
      </c>
      <c r="IB79" s="21" t="s">
        <v>121</v>
      </c>
      <c r="IE79" s="22"/>
      <c r="IF79" s="22"/>
      <c r="IG79" s="22"/>
      <c r="IH79" s="22"/>
      <c r="II79" s="22"/>
    </row>
    <row r="80" spans="1:243" s="21" customFormat="1" ht="63">
      <c r="A80" s="57">
        <v>8.05</v>
      </c>
      <c r="B80" s="58" t="s">
        <v>72</v>
      </c>
      <c r="C80" s="33"/>
      <c r="D80" s="33">
        <v>0.5</v>
      </c>
      <c r="E80" s="59" t="s">
        <v>46</v>
      </c>
      <c r="F80" s="76">
        <v>615.48</v>
      </c>
      <c r="G80" s="43"/>
      <c r="H80" s="37"/>
      <c r="I80" s="38" t="s">
        <v>33</v>
      </c>
      <c r="J80" s="39">
        <f t="shared" si="4"/>
        <v>1</v>
      </c>
      <c r="K80" s="37" t="s">
        <v>34</v>
      </c>
      <c r="L80" s="37" t="s">
        <v>4</v>
      </c>
      <c r="M80" s="40"/>
      <c r="N80" s="49"/>
      <c r="O80" s="49"/>
      <c r="P80" s="50"/>
      <c r="Q80" s="49"/>
      <c r="R80" s="49"/>
      <c r="S80" s="50"/>
      <c r="T80" s="50"/>
      <c r="U80" s="50"/>
      <c r="V80" s="50"/>
      <c r="W80" s="50"/>
      <c r="X80" s="50"/>
      <c r="Y80" s="50"/>
      <c r="Z80" s="50"/>
      <c r="AA80" s="50"/>
      <c r="AB80" s="50"/>
      <c r="AC80" s="50"/>
      <c r="AD80" s="50"/>
      <c r="AE80" s="50"/>
      <c r="AF80" s="50"/>
      <c r="AG80" s="50"/>
      <c r="AH80" s="50"/>
      <c r="AI80" s="50"/>
      <c r="AJ80" s="50"/>
      <c r="AK80" s="50"/>
      <c r="AL80" s="50"/>
      <c r="AM80" s="50"/>
      <c r="AN80" s="50"/>
      <c r="AO80" s="50"/>
      <c r="AP80" s="50"/>
      <c r="AQ80" s="50"/>
      <c r="AR80" s="50"/>
      <c r="AS80" s="50"/>
      <c r="AT80" s="50"/>
      <c r="AU80" s="50"/>
      <c r="AV80" s="50"/>
      <c r="AW80" s="50"/>
      <c r="AX80" s="50"/>
      <c r="AY80" s="50"/>
      <c r="AZ80" s="50"/>
      <c r="BA80" s="52">
        <f t="shared" si="5"/>
        <v>307.74</v>
      </c>
      <c r="BB80" s="51">
        <f t="shared" si="6"/>
        <v>307.74</v>
      </c>
      <c r="BC80" s="56" t="str">
        <f t="shared" si="7"/>
        <v>INR  Three Hundred &amp; Seven  and Paise Seventy Four Only</v>
      </c>
      <c r="IA80" s="21">
        <v>8.05</v>
      </c>
      <c r="IB80" s="21" t="s">
        <v>72</v>
      </c>
      <c r="ID80" s="21">
        <v>0.5</v>
      </c>
      <c r="IE80" s="22" t="s">
        <v>46</v>
      </c>
      <c r="IF80" s="22"/>
      <c r="IG80" s="22"/>
      <c r="IH80" s="22"/>
      <c r="II80" s="22"/>
    </row>
    <row r="81" spans="1:243" s="21" customFormat="1" ht="78.75">
      <c r="A81" s="57">
        <v>8.06</v>
      </c>
      <c r="B81" s="58" t="s">
        <v>122</v>
      </c>
      <c r="C81" s="33"/>
      <c r="D81" s="66"/>
      <c r="E81" s="66"/>
      <c r="F81" s="66"/>
      <c r="G81" s="66"/>
      <c r="H81" s="66"/>
      <c r="I81" s="66"/>
      <c r="J81" s="66"/>
      <c r="K81" s="66"/>
      <c r="L81" s="66"/>
      <c r="M81" s="66"/>
      <c r="N81" s="67"/>
      <c r="O81" s="67"/>
      <c r="P81" s="67"/>
      <c r="Q81" s="67"/>
      <c r="R81" s="67"/>
      <c r="S81" s="67"/>
      <c r="T81" s="67"/>
      <c r="U81" s="67"/>
      <c r="V81" s="67"/>
      <c r="W81" s="67"/>
      <c r="X81" s="67"/>
      <c r="Y81" s="67"/>
      <c r="Z81" s="67"/>
      <c r="AA81" s="67"/>
      <c r="AB81" s="67"/>
      <c r="AC81" s="67"/>
      <c r="AD81" s="67"/>
      <c r="AE81" s="67"/>
      <c r="AF81" s="67"/>
      <c r="AG81" s="67"/>
      <c r="AH81" s="67"/>
      <c r="AI81" s="67"/>
      <c r="AJ81" s="67"/>
      <c r="AK81" s="67"/>
      <c r="AL81" s="67"/>
      <c r="AM81" s="67"/>
      <c r="AN81" s="67"/>
      <c r="AO81" s="67"/>
      <c r="AP81" s="67"/>
      <c r="AQ81" s="67"/>
      <c r="AR81" s="67"/>
      <c r="AS81" s="67"/>
      <c r="AT81" s="67"/>
      <c r="AU81" s="67"/>
      <c r="AV81" s="67"/>
      <c r="AW81" s="67"/>
      <c r="AX81" s="67"/>
      <c r="AY81" s="67"/>
      <c r="AZ81" s="67"/>
      <c r="BA81" s="67"/>
      <c r="BB81" s="67"/>
      <c r="BC81" s="67"/>
      <c r="IA81" s="21">
        <v>8.06</v>
      </c>
      <c r="IB81" s="21" t="s">
        <v>122</v>
      </c>
      <c r="IE81" s="22"/>
      <c r="IF81" s="22"/>
      <c r="IG81" s="22"/>
      <c r="IH81" s="22"/>
      <c r="II81" s="22"/>
    </row>
    <row r="82" spans="1:243" s="21" customFormat="1" ht="31.5">
      <c r="A82" s="57">
        <v>8.07</v>
      </c>
      <c r="B82" s="58" t="s">
        <v>53</v>
      </c>
      <c r="C82" s="33"/>
      <c r="D82" s="33">
        <v>0.3</v>
      </c>
      <c r="E82" s="59" t="s">
        <v>46</v>
      </c>
      <c r="F82" s="76">
        <v>1759.84</v>
      </c>
      <c r="G82" s="43"/>
      <c r="H82" s="37"/>
      <c r="I82" s="38" t="s">
        <v>33</v>
      </c>
      <c r="J82" s="39">
        <f t="shared" si="4"/>
        <v>1</v>
      </c>
      <c r="K82" s="37" t="s">
        <v>34</v>
      </c>
      <c r="L82" s="37" t="s">
        <v>4</v>
      </c>
      <c r="M82" s="40"/>
      <c r="N82" s="49"/>
      <c r="O82" s="49"/>
      <c r="P82" s="50"/>
      <c r="Q82" s="49"/>
      <c r="R82" s="49"/>
      <c r="S82" s="50"/>
      <c r="T82" s="50"/>
      <c r="U82" s="50"/>
      <c r="V82" s="50"/>
      <c r="W82" s="50"/>
      <c r="X82" s="50"/>
      <c r="Y82" s="50"/>
      <c r="Z82" s="50"/>
      <c r="AA82" s="50"/>
      <c r="AB82" s="50"/>
      <c r="AC82" s="50"/>
      <c r="AD82" s="50"/>
      <c r="AE82" s="50"/>
      <c r="AF82" s="50"/>
      <c r="AG82" s="50"/>
      <c r="AH82" s="50"/>
      <c r="AI82" s="50"/>
      <c r="AJ82" s="50"/>
      <c r="AK82" s="50"/>
      <c r="AL82" s="50"/>
      <c r="AM82" s="50"/>
      <c r="AN82" s="50"/>
      <c r="AO82" s="50"/>
      <c r="AP82" s="50"/>
      <c r="AQ82" s="50"/>
      <c r="AR82" s="50"/>
      <c r="AS82" s="50"/>
      <c r="AT82" s="50"/>
      <c r="AU82" s="50"/>
      <c r="AV82" s="50"/>
      <c r="AW82" s="50"/>
      <c r="AX82" s="50"/>
      <c r="AY82" s="50"/>
      <c r="AZ82" s="50"/>
      <c r="BA82" s="52">
        <f t="shared" si="5"/>
        <v>527.95</v>
      </c>
      <c r="BB82" s="51">
        <f t="shared" si="6"/>
        <v>527.95</v>
      </c>
      <c r="BC82" s="56" t="str">
        <f t="shared" si="7"/>
        <v>INR  Five Hundred &amp; Twenty Seven  and Paise Ninety Five Only</v>
      </c>
      <c r="IA82" s="21">
        <v>8.07</v>
      </c>
      <c r="IB82" s="21" t="s">
        <v>53</v>
      </c>
      <c r="ID82" s="21">
        <v>0.3</v>
      </c>
      <c r="IE82" s="22" t="s">
        <v>46</v>
      </c>
      <c r="IF82" s="22"/>
      <c r="IG82" s="22"/>
      <c r="IH82" s="22"/>
      <c r="II82" s="22"/>
    </row>
    <row r="83" spans="1:243" s="21" customFormat="1" ht="94.5">
      <c r="A83" s="57">
        <v>8.08</v>
      </c>
      <c r="B83" s="58" t="s">
        <v>123</v>
      </c>
      <c r="C83" s="33"/>
      <c r="D83" s="66"/>
      <c r="E83" s="66"/>
      <c r="F83" s="66"/>
      <c r="G83" s="66"/>
      <c r="H83" s="66"/>
      <c r="I83" s="66"/>
      <c r="J83" s="66"/>
      <c r="K83" s="66"/>
      <c r="L83" s="66"/>
      <c r="M83" s="66"/>
      <c r="N83" s="67"/>
      <c r="O83" s="67"/>
      <c r="P83" s="67"/>
      <c r="Q83" s="67"/>
      <c r="R83" s="67"/>
      <c r="S83" s="67"/>
      <c r="T83" s="67"/>
      <c r="U83" s="67"/>
      <c r="V83" s="67"/>
      <c r="W83" s="67"/>
      <c r="X83" s="67"/>
      <c r="Y83" s="67"/>
      <c r="Z83" s="67"/>
      <c r="AA83" s="67"/>
      <c r="AB83" s="67"/>
      <c r="AC83" s="67"/>
      <c r="AD83" s="67"/>
      <c r="AE83" s="67"/>
      <c r="AF83" s="67"/>
      <c r="AG83" s="67"/>
      <c r="AH83" s="67"/>
      <c r="AI83" s="67"/>
      <c r="AJ83" s="67"/>
      <c r="AK83" s="67"/>
      <c r="AL83" s="67"/>
      <c r="AM83" s="67"/>
      <c r="AN83" s="67"/>
      <c r="AO83" s="67"/>
      <c r="AP83" s="67"/>
      <c r="AQ83" s="67"/>
      <c r="AR83" s="67"/>
      <c r="AS83" s="67"/>
      <c r="AT83" s="67"/>
      <c r="AU83" s="67"/>
      <c r="AV83" s="67"/>
      <c r="AW83" s="67"/>
      <c r="AX83" s="67"/>
      <c r="AY83" s="67"/>
      <c r="AZ83" s="67"/>
      <c r="BA83" s="67"/>
      <c r="BB83" s="67"/>
      <c r="BC83" s="67"/>
      <c r="IA83" s="21">
        <v>8.08</v>
      </c>
      <c r="IB83" s="21" t="s">
        <v>123</v>
      </c>
      <c r="IE83" s="22"/>
      <c r="IF83" s="22"/>
      <c r="IG83" s="22"/>
      <c r="IH83" s="22"/>
      <c r="II83" s="22"/>
    </row>
    <row r="84" spans="1:243" s="21" customFormat="1" ht="42.75">
      <c r="A84" s="57">
        <v>8.09</v>
      </c>
      <c r="B84" s="58" t="s">
        <v>49</v>
      </c>
      <c r="C84" s="33"/>
      <c r="D84" s="33">
        <v>0.8</v>
      </c>
      <c r="E84" s="59" t="s">
        <v>46</v>
      </c>
      <c r="F84" s="76">
        <v>1489.22</v>
      </c>
      <c r="G84" s="43"/>
      <c r="H84" s="37"/>
      <c r="I84" s="38" t="s">
        <v>33</v>
      </c>
      <c r="J84" s="39">
        <f t="shared" si="4"/>
        <v>1</v>
      </c>
      <c r="K84" s="37" t="s">
        <v>34</v>
      </c>
      <c r="L84" s="37" t="s">
        <v>4</v>
      </c>
      <c r="M84" s="40"/>
      <c r="N84" s="49"/>
      <c r="O84" s="49"/>
      <c r="P84" s="50"/>
      <c r="Q84" s="49"/>
      <c r="R84" s="49"/>
      <c r="S84" s="50"/>
      <c r="T84" s="50"/>
      <c r="U84" s="50"/>
      <c r="V84" s="50"/>
      <c r="W84" s="50"/>
      <c r="X84" s="50"/>
      <c r="Y84" s="50"/>
      <c r="Z84" s="50"/>
      <c r="AA84" s="50"/>
      <c r="AB84" s="50"/>
      <c r="AC84" s="50"/>
      <c r="AD84" s="50"/>
      <c r="AE84" s="50"/>
      <c r="AF84" s="50"/>
      <c r="AG84" s="50"/>
      <c r="AH84" s="50"/>
      <c r="AI84" s="50"/>
      <c r="AJ84" s="50"/>
      <c r="AK84" s="50"/>
      <c r="AL84" s="50"/>
      <c r="AM84" s="50"/>
      <c r="AN84" s="50"/>
      <c r="AO84" s="50"/>
      <c r="AP84" s="50"/>
      <c r="AQ84" s="50"/>
      <c r="AR84" s="50"/>
      <c r="AS84" s="50"/>
      <c r="AT84" s="50"/>
      <c r="AU84" s="50"/>
      <c r="AV84" s="50"/>
      <c r="AW84" s="50"/>
      <c r="AX84" s="50"/>
      <c r="AY84" s="50"/>
      <c r="AZ84" s="50"/>
      <c r="BA84" s="52">
        <f t="shared" si="5"/>
        <v>1191.38</v>
      </c>
      <c r="BB84" s="51">
        <f t="shared" si="6"/>
        <v>1191.38</v>
      </c>
      <c r="BC84" s="56" t="str">
        <f t="shared" si="7"/>
        <v>INR  One Thousand One Hundred &amp; Ninety One  and Paise Thirty Eight Only</v>
      </c>
      <c r="IA84" s="21">
        <v>8.09</v>
      </c>
      <c r="IB84" s="21" t="s">
        <v>49</v>
      </c>
      <c r="ID84" s="21">
        <v>0.8</v>
      </c>
      <c r="IE84" s="22" t="s">
        <v>46</v>
      </c>
      <c r="IF84" s="22"/>
      <c r="IG84" s="22"/>
      <c r="IH84" s="22"/>
      <c r="II84" s="22"/>
    </row>
    <row r="85" spans="1:243" s="21" customFormat="1" ht="78.75">
      <c r="A85" s="60">
        <v>8.1</v>
      </c>
      <c r="B85" s="58" t="s">
        <v>124</v>
      </c>
      <c r="C85" s="33"/>
      <c r="D85" s="66"/>
      <c r="E85" s="66"/>
      <c r="F85" s="66"/>
      <c r="G85" s="66"/>
      <c r="H85" s="66"/>
      <c r="I85" s="66"/>
      <c r="J85" s="66"/>
      <c r="K85" s="66"/>
      <c r="L85" s="66"/>
      <c r="M85" s="66"/>
      <c r="N85" s="67"/>
      <c r="O85" s="67"/>
      <c r="P85" s="67"/>
      <c r="Q85" s="67"/>
      <c r="R85" s="67"/>
      <c r="S85" s="67"/>
      <c r="T85" s="67"/>
      <c r="U85" s="67"/>
      <c r="V85" s="67"/>
      <c r="W85" s="67"/>
      <c r="X85" s="67"/>
      <c r="Y85" s="67"/>
      <c r="Z85" s="67"/>
      <c r="AA85" s="67"/>
      <c r="AB85" s="67"/>
      <c r="AC85" s="67"/>
      <c r="AD85" s="67"/>
      <c r="AE85" s="67"/>
      <c r="AF85" s="67"/>
      <c r="AG85" s="67"/>
      <c r="AH85" s="67"/>
      <c r="AI85" s="67"/>
      <c r="AJ85" s="67"/>
      <c r="AK85" s="67"/>
      <c r="AL85" s="67"/>
      <c r="AM85" s="67"/>
      <c r="AN85" s="67"/>
      <c r="AO85" s="67"/>
      <c r="AP85" s="67"/>
      <c r="AQ85" s="67"/>
      <c r="AR85" s="67"/>
      <c r="AS85" s="67"/>
      <c r="AT85" s="67"/>
      <c r="AU85" s="67"/>
      <c r="AV85" s="67"/>
      <c r="AW85" s="67"/>
      <c r="AX85" s="67"/>
      <c r="AY85" s="67"/>
      <c r="AZ85" s="67"/>
      <c r="BA85" s="67"/>
      <c r="BB85" s="67"/>
      <c r="BC85" s="67"/>
      <c r="IA85" s="21">
        <v>8.1</v>
      </c>
      <c r="IB85" s="21" t="s">
        <v>124</v>
      </c>
      <c r="IE85" s="22"/>
      <c r="IF85" s="22"/>
      <c r="IG85" s="22"/>
      <c r="IH85" s="22"/>
      <c r="II85" s="22"/>
    </row>
    <row r="86" spans="1:243" s="21" customFormat="1" ht="28.5">
      <c r="A86" s="57">
        <v>8.11</v>
      </c>
      <c r="B86" s="58" t="s">
        <v>73</v>
      </c>
      <c r="C86" s="33"/>
      <c r="D86" s="33">
        <v>1</v>
      </c>
      <c r="E86" s="59" t="s">
        <v>47</v>
      </c>
      <c r="F86" s="76">
        <v>265.41</v>
      </c>
      <c r="G86" s="43"/>
      <c r="H86" s="37"/>
      <c r="I86" s="38" t="s">
        <v>33</v>
      </c>
      <c r="J86" s="39">
        <f t="shared" si="4"/>
        <v>1</v>
      </c>
      <c r="K86" s="37" t="s">
        <v>34</v>
      </c>
      <c r="L86" s="37" t="s">
        <v>4</v>
      </c>
      <c r="M86" s="40"/>
      <c r="N86" s="49"/>
      <c r="O86" s="49"/>
      <c r="P86" s="50"/>
      <c r="Q86" s="49"/>
      <c r="R86" s="49"/>
      <c r="S86" s="50"/>
      <c r="T86" s="50"/>
      <c r="U86" s="50"/>
      <c r="V86" s="50"/>
      <c r="W86" s="50"/>
      <c r="X86" s="50"/>
      <c r="Y86" s="50"/>
      <c r="Z86" s="50"/>
      <c r="AA86" s="50"/>
      <c r="AB86" s="50"/>
      <c r="AC86" s="50"/>
      <c r="AD86" s="50"/>
      <c r="AE86" s="50"/>
      <c r="AF86" s="50"/>
      <c r="AG86" s="50"/>
      <c r="AH86" s="50"/>
      <c r="AI86" s="50"/>
      <c r="AJ86" s="50"/>
      <c r="AK86" s="50"/>
      <c r="AL86" s="50"/>
      <c r="AM86" s="50"/>
      <c r="AN86" s="50"/>
      <c r="AO86" s="50"/>
      <c r="AP86" s="50"/>
      <c r="AQ86" s="50"/>
      <c r="AR86" s="50"/>
      <c r="AS86" s="50"/>
      <c r="AT86" s="50"/>
      <c r="AU86" s="50"/>
      <c r="AV86" s="50"/>
      <c r="AW86" s="50"/>
      <c r="AX86" s="50"/>
      <c r="AY86" s="50"/>
      <c r="AZ86" s="50"/>
      <c r="BA86" s="52">
        <f t="shared" si="5"/>
        <v>265.41</v>
      </c>
      <c r="BB86" s="51">
        <f t="shared" si="6"/>
        <v>265.41</v>
      </c>
      <c r="BC86" s="56" t="str">
        <f t="shared" si="7"/>
        <v>INR  Two Hundred &amp; Sixty Five  and Paise Forty One Only</v>
      </c>
      <c r="IA86" s="21">
        <v>8.11</v>
      </c>
      <c r="IB86" s="21" t="s">
        <v>73</v>
      </c>
      <c r="ID86" s="21">
        <v>1</v>
      </c>
      <c r="IE86" s="22" t="s">
        <v>47</v>
      </c>
      <c r="IF86" s="22"/>
      <c r="IG86" s="22"/>
      <c r="IH86" s="22"/>
      <c r="II86" s="22"/>
    </row>
    <row r="87" spans="1:243" s="21" customFormat="1" ht="63">
      <c r="A87" s="57">
        <v>8.12</v>
      </c>
      <c r="B87" s="58" t="s">
        <v>125</v>
      </c>
      <c r="C87" s="33"/>
      <c r="D87" s="66"/>
      <c r="E87" s="66"/>
      <c r="F87" s="66"/>
      <c r="G87" s="66"/>
      <c r="H87" s="66"/>
      <c r="I87" s="66"/>
      <c r="J87" s="66"/>
      <c r="K87" s="66"/>
      <c r="L87" s="66"/>
      <c r="M87" s="66"/>
      <c r="N87" s="67"/>
      <c r="O87" s="67"/>
      <c r="P87" s="67"/>
      <c r="Q87" s="67"/>
      <c r="R87" s="67"/>
      <c r="S87" s="67"/>
      <c r="T87" s="67"/>
      <c r="U87" s="67"/>
      <c r="V87" s="67"/>
      <c r="W87" s="67"/>
      <c r="X87" s="67"/>
      <c r="Y87" s="67"/>
      <c r="Z87" s="67"/>
      <c r="AA87" s="67"/>
      <c r="AB87" s="67"/>
      <c r="AC87" s="67"/>
      <c r="AD87" s="67"/>
      <c r="AE87" s="67"/>
      <c r="AF87" s="67"/>
      <c r="AG87" s="67"/>
      <c r="AH87" s="67"/>
      <c r="AI87" s="67"/>
      <c r="AJ87" s="67"/>
      <c r="AK87" s="67"/>
      <c r="AL87" s="67"/>
      <c r="AM87" s="67"/>
      <c r="AN87" s="67"/>
      <c r="AO87" s="67"/>
      <c r="AP87" s="67"/>
      <c r="AQ87" s="67"/>
      <c r="AR87" s="67"/>
      <c r="AS87" s="67"/>
      <c r="AT87" s="67"/>
      <c r="AU87" s="67"/>
      <c r="AV87" s="67"/>
      <c r="AW87" s="67"/>
      <c r="AX87" s="67"/>
      <c r="AY87" s="67"/>
      <c r="AZ87" s="67"/>
      <c r="BA87" s="67"/>
      <c r="BB87" s="67"/>
      <c r="BC87" s="67"/>
      <c r="IA87" s="21">
        <v>8.12</v>
      </c>
      <c r="IB87" s="21" t="s">
        <v>125</v>
      </c>
      <c r="IE87" s="22"/>
      <c r="IF87" s="22"/>
      <c r="IG87" s="22"/>
      <c r="IH87" s="22"/>
      <c r="II87" s="22"/>
    </row>
    <row r="88" spans="1:243" s="21" customFormat="1" ht="28.5">
      <c r="A88" s="57">
        <v>8.13</v>
      </c>
      <c r="B88" s="58" t="s">
        <v>73</v>
      </c>
      <c r="C88" s="33"/>
      <c r="D88" s="33">
        <v>3</v>
      </c>
      <c r="E88" s="59" t="s">
        <v>47</v>
      </c>
      <c r="F88" s="76">
        <v>103.73</v>
      </c>
      <c r="G88" s="43"/>
      <c r="H88" s="37"/>
      <c r="I88" s="38" t="s">
        <v>33</v>
      </c>
      <c r="J88" s="39">
        <f aca="true" t="shared" si="8" ref="J88:J128">IF(I88="Less(-)",-1,1)</f>
        <v>1</v>
      </c>
      <c r="K88" s="37" t="s">
        <v>34</v>
      </c>
      <c r="L88" s="37" t="s">
        <v>4</v>
      </c>
      <c r="M88" s="40"/>
      <c r="N88" s="49"/>
      <c r="O88" s="49"/>
      <c r="P88" s="50"/>
      <c r="Q88" s="49"/>
      <c r="R88" s="49"/>
      <c r="S88" s="50"/>
      <c r="T88" s="50"/>
      <c r="U88" s="50"/>
      <c r="V88" s="50"/>
      <c r="W88" s="50"/>
      <c r="X88" s="50"/>
      <c r="Y88" s="50"/>
      <c r="Z88" s="50"/>
      <c r="AA88" s="50"/>
      <c r="AB88" s="50"/>
      <c r="AC88" s="50"/>
      <c r="AD88" s="50"/>
      <c r="AE88" s="50"/>
      <c r="AF88" s="50"/>
      <c r="AG88" s="50"/>
      <c r="AH88" s="50"/>
      <c r="AI88" s="50"/>
      <c r="AJ88" s="50"/>
      <c r="AK88" s="50"/>
      <c r="AL88" s="50"/>
      <c r="AM88" s="50"/>
      <c r="AN88" s="50"/>
      <c r="AO88" s="50"/>
      <c r="AP88" s="50"/>
      <c r="AQ88" s="50"/>
      <c r="AR88" s="50"/>
      <c r="AS88" s="50"/>
      <c r="AT88" s="50"/>
      <c r="AU88" s="50"/>
      <c r="AV88" s="50"/>
      <c r="AW88" s="50"/>
      <c r="AX88" s="50"/>
      <c r="AY88" s="50"/>
      <c r="AZ88" s="50"/>
      <c r="BA88" s="52">
        <f aca="true" t="shared" si="9" ref="BA88:BA128">total_amount_ba($B$2,$D$2,D88,F88,J88,K88,M88)</f>
        <v>311.19</v>
      </c>
      <c r="BB88" s="51">
        <f aca="true" t="shared" si="10" ref="BB88:BB128">BA88+SUM(N88:AZ88)</f>
        <v>311.19</v>
      </c>
      <c r="BC88" s="56" t="str">
        <f aca="true" t="shared" si="11" ref="BC88:BC128">SpellNumber(L88,BB88)</f>
        <v>INR  Three Hundred &amp; Eleven  and Paise Nineteen Only</v>
      </c>
      <c r="IA88" s="21">
        <v>8.13</v>
      </c>
      <c r="IB88" s="21" t="s">
        <v>73</v>
      </c>
      <c r="ID88" s="21">
        <v>3</v>
      </c>
      <c r="IE88" s="22" t="s">
        <v>47</v>
      </c>
      <c r="IF88" s="22"/>
      <c r="IG88" s="22"/>
      <c r="IH88" s="22"/>
      <c r="II88" s="22"/>
    </row>
    <row r="89" spans="1:243" s="21" customFormat="1" ht="63">
      <c r="A89" s="57">
        <v>8.14</v>
      </c>
      <c r="B89" s="58" t="s">
        <v>126</v>
      </c>
      <c r="C89" s="33"/>
      <c r="D89" s="33">
        <v>5</v>
      </c>
      <c r="E89" s="59" t="s">
        <v>54</v>
      </c>
      <c r="F89" s="76">
        <v>26.61</v>
      </c>
      <c r="G89" s="43"/>
      <c r="H89" s="37"/>
      <c r="I89" s="38" t="s">
        <v>33</v>
      </c>
      <c r="J89" s="39">
        <f t="shared" si="8"/>
        <v>1</v>
      </c>
      <c r="K89" s="37" t="s">
        <v>34</v>
      </c>
      <c r="L89" s="37" t="s">
        <v>4</v>
      </c>
      <c r="M89" s="40"/>
      <c r="N89" s="49"/>
      <c r="O89" s="49"/>
      <c r="P89" s="50"/>
      <c r="Q89" s="49"/>
      <c r="R89" s="49"/>
      <c r="S89" s="50"/>
      <c r="T89" s="50"/>
      <c r="U89" s="50"/>
      <c r="V89" s="50"/>
      <c r="W89" s="50"/>
      <c r="X89" s="50"/>
      <c r="Y89" s="50"/>
      <c r="Z89" s="50"/>
      <c r="AA89" s="50"/>
      <c r="AB89" s="50"/>
      <c r="AC89" s="50"/>
      <c r="AD89" s="50"/>
      <c r="AE89" s="50"/>
      <c r="AF89" s="50"/>
      <c r="AG89" s="50"/>
      <c r="AH89" s="50"/>
      <c r="AI89" s="50"/>
      <c r="AJ89" s="50"/>
      <c r="AK89" s="50"/>
      <c r="AL89" s="50"/>
      <c r="AM89" s="50"/>
      <c r="AN89" s="50"/>
      <c r="AO89" s="50"/>
      <c r="AP89" s="50"/>
      <c r="AQ89" s="50"/>
      <c r="AR89" s="50"/>
      <c r="AS89" s="50"/>
      <c r="AT89" s="50"/>
      <c r="AU89" s="50"/>
      <c r="AV89" s="50"/>
      <c r="AW89" s="50"/>
      <c r="AX89" s="50"/>
      <c r="AY89" s="50"/>
      <c r="AZ89" s="50"/>
      <c r="BA89" s="52">
        <f t="shared" si="9"/>
        <v>133.05</v>
      </c>
      <c r="BB89" s="51">
        <f t="shared" si="10"/>
        <v>133.05</v>
      </c>
      <c r="BC89" s="56" t="str">
        <f t="shared" si="11"/>
        <v>INR  One Hundred &amp; Thirty Three  and Paise Five Only</v>
      </c>
      <c r="IA89" s="21">
        <v>8.14</v>
      </c>
      <c r="IB89" s="21" t="s">
        <v>126</v>
      </c>
      <c r="ID89" s="21">
        <v>5</v>
      </c>
      <c r="IE89" s="22" t="s">
        <v>54</v>
      </c>
      <c r="IF89" s="22"/>
      <c r="IG89" s="22"/>
      <c r="IH89" s="22"/>
      <c r="II89" s="22"/>
    </row>
    <row r="90" spans="1:243" s="21" customFormat="1" ht="78.75">
      <c r="A90" s="57">
        <v>8.15</v>
      </c>
      <c r="B90" s="58" t="s">
        <v>74</v>
      </c>
      <c r="C90" s="33"/>
      <c r="D90" s="33">
        <v>8</v>
      </c>
      <c r="E90" s="59" t="s">
        <v>43</v>
      </c>
      <c r="F90" s="76">
        <v>39.5</v>
      </c>
      <c r="G90" s="43"/>
      <c r="H90" s="37"/>
      <c r="I90" s="38" t="s">
        <v>33</v>
      </c>
      <c r="J90" s="39">
        <f t="shared" si="8"/>
        <v>1</v>
      </c>
      <c r="K90" s="37" t="s">
        <v>34</v>
      </c>
      <c r="L90" s="37" t="s">
        <v>4</v>
      </c>
      <c r="M90" s="40"/>
      <c r="N90" s="49"/>
      <c r="O90" s="49"/>
      <c r="P90" s="50"/>
      <c r="Q90" s="49"/>
      <c r="R90" s="49"/>
      <c r="S90" s="50"/>
      <c r="T90" s="50"/>
      <c r="U90" s="50"/>
      <c r="V90" s="50"/>
      <c r="W90" s="50"/>
      <c r="X90" s="50"/>
      <c r="Y90" s="50"/>
      <c r="Z90" s="50"/>
      <c r="AA90" s="50"/>
      <c r="AB90" s="50"/>
      <c r="AC90" s="50"/>
      <c r="AD90" s="50"/>
      <c r="AE90" s="50"/>
      <c r="AF90" s="50"/>
      <c r="AG90" s="50"/>
      <c r="AH90" s="50"/>
      <c r="AI90" s="50"/>
      <c r="AJ90" s="50"/>
      <c r="AK90" s="50"/>
      <c r="AL90" s="50"/>
      <c r="AM90" s="50"/>
      <c r="AN90" s="50"/>
      <c r="AO90" s="50"/>
      <c r="AP90" s="50"/>
      <c r="AQ90" s="50"/>
      <c r="AR90" s="50"/>
      <c r="AS90" s="50"/>
      <c r="AT90" s="50"/>
      <c r="AU90" s="50"/>
      <c r="AV90" s="50"/>
      <c r="AW90" s="50"/>
      <c r="AX90" s="50"/>
      <c r="AY90" s="50"/>
      <c r="AZ90" s="50"/>
      <c r="BA90" s="52">
        <f t="shared" si="9"/>
        <v>316</v>
      </c>
      <c r="BB90" s="51">
        <f t="shared" si="10"/>
        <v>316</v>
      </c>
      <c r="BC90" s="56" t="str">
        <f t="shared" si="11"/>
        <v>INR  Three Hundred &amp; Sixteen  Only</v>
      </c>
      <c r="IA90" s="21">
        <v>8.15</v>
      </c>
      <c r="IB90" s="21" t="s">
        <v>74</v>
      </c>
      <c r="ID90" s="21">
        <v>8</v>
      </c>
      <c r="IE90" s="22" t="s">
        <v>43</v>
      </c>
      <c r="IF90" s="22"/>
      <c r="IG90" s="22"/>
      <c r="IH90" s="22"/>
      <c r="II90" s="22"/>
    </row>
    <row r="91" spans="1:243" s="21" customFormat="1" ht="141.75">
      <c r="A91" s="57">
        <v>8.16</v>
      </c>
      <c r="B91" s="58" t="s">
        <v>75</v>
      </c>
      <c r="C91" s="33"/>
      <c r="D91" s="33">
        <v>1</v>
      </c>
      <c r="E91" s="59" t="s">
        <v>46</v>
      </c>
      <c r="F91" s="76">
        <v>192.33</v>
      </c>
      <c r="G91" s="43"/>
      <c r="H91" s="37"/>
      <c r="I91" s="38" t="s">
        <v>33</v>
      </c>
      <c r="J91" s="39">
        <f t="shared" si="8"/>
        <v>1</v>
      </c>
      <c r="K91" s="37" t="s">
        <v>34</v>
      </c>
      <c r="L91" s="37" t="s">
        <v>4</v>
      </c>
      <c r="M91" s="40"/>
      <c r="N91" s="49"/>
      <c r="O91" s="49"/>
      <c r="P91" s="50"/>
      <c r="Q91" s="49"/>
      <c r="R91" s="49"/>
      <c r="S91" s="50"/>
      <c r="T91" s="50"/>
      <c r="U91" s="50"/>
      <c r="V91" s="50"/>
      <c r="W91" s="50"/>
      <c r="X91" s="50"/>
      <c r="Y91" s="50"/>
      <c r="Z91" s="50"/>
      <c r="AA91" s="50"/>
      <c r="AB91" s="50"/>
      <c r="AC91" s="50"/>
      <c r="AD91" s="50"/>
      <c r="AE91" s="50"/>
      <c r="AF91" s="50"/>
      <c r="AG91" s="50"/>
      <c r="AH91" s="50"/>
      <c r="AI91" s="50"/>
      <c r="AJ91" s="50"/>
      <c r="AK91" s="50"/>
      <c r="AL91" s="50"/>
      <c r="AM91" s="50"/>
      <c r="AN91" s="50"/>
      <c r="AO91" s="50"/>
      <c r="AP91" s="50"/>
      <c r="AQ91" s="50"/>
      <c r="AR91" s="50"/>
      <c r="AS91" s="50"/>
      <c r="AT91" s="50"/>
      <c r="AU91" s="50"/>
      <c r="AV91" s="50"/>
      <c r="AW91" s="50"/>
      <c r="AX91" s="50"/>
      <c r="AY91" s="50"/>
      <c r="AZ91" s="50"/>
      <c r="BA91" s="52">
        <f t="shared" si="9"/>
        <v>192.33</v>
      </c>
      <c r="BB91" s="51">
        <f t="shared" si="10"/>
        <v>192.33</v>
      </c>
      <c r="BC91" s="56" t="str">
        <f t="shared" si="11"/>
        <v>INR  One Hundred &amp; Ninety Two  and Paise Thirty Three Only</v>
      </c>
      <c r="IA91" s="21">
        <v>8.16</v>
      </c>
      <c r="IB91" s="21" t="s">
        <v>75</v>
      </c>
      <c r="ID91" s="21">
        <v>1</v>
      </c>
      <c r="IE91" s="22" t="s">
        <v>46</v>
      </c>
      <c r="IF91" s="22"/>
      <c r="IG91" s="22"/>
      <c r="IH91" s="22"/>
      <c r="II91" s="22"/>
    </row>
    <row r="92" spans="1:243" s="21" customFormat="1" ht="15.75">
      <c r="A92" s="57">
        <v>9</v>
      </c>
      <c r="B92" s="58" t="s">
        <v>127</v>
      </c>
      <c r="C92" s="33"/>
      <c r="D92" s="66"/>
      <c r="E92" s="66"/>
      <c r="F92" s="66"/>
      <c r="G92" s="66"/>
      <c r="H92" s="66"/>
      <c r="I92" s="66"/>
      <c r="J92" s="66"/>
      <c r="K92" s="66"/>
      <c r="L92" s="66"/>
      <c r="M92" s="66"/>
      <c r="N92" s="67"/>
      <c r="O92" s="67"/>
      <c r="P92" s="67"/>
      <c r="Q92" s="67"/>
      <c r="R92" s="67"/>
      <c r="S92" s="67"/>
      <c r="T92" s="67"/>
      <c r="U92" s="67"/>
      <c r="V92" s="67"/>
      <c r="W92" s="67"/>
      <c r="X92" s="67"/>
      <c r="Y92" s="67"/>
      <c r="Z92" s="67"/>
      <c r="AA92" s="67"/>
      <c r="AB92" s="67"/>
      <c r="AC92" s="67"/>
      <c r="AD92" s="67"/>
      <c r="AE92" s="67"/>
      <c r="AF92" s="67"/>
      <c r="AG92" s="67"/>
      <c r="AH92" s="67"/>
      <c r="AI92" s="67"/>
      <c r="AJ92" s="67"/>
      <c r="AK92" s="67"/>
      <c r="AL92" s="67"/>
      <c r="AM92" s="67"/>
      <c r="AN92" s="67"/>
      <c r="AO92" s="67"/>
      <c r="AP92" s="67"/>
      <c r="AQ92" s="67"/>
      <c r="AR92" s="67"/>
      <c r="AS92" s="67"/>
      <c r="AT92" s="67"/>
      <c r="AU92" s="67"/>
      <c r="AV92" s="67"/>
      <c r="AW92" s="67"/>
      <c r="AX92" s="67"/>
      <c r="AY92" s="67"/>
      <c r="AZ92" s="67"/>
      <c r="BA92" s="67"/>
      <c r="BB92" s="67"/>
      <c r="BC92" s="67"/>
      <c r="IA92" s="21">
        <v>9</v>
      </c>
      <c r="IB92" s="21" t="s">
        <v>127</v>
      </c>
      <c r="IE92" s="22"/>
      <c r="IF92" s="22"/>
      <c r="IG92" s="22"/>
      <c r="IH92" s="22"/>
      <c r="II92" s="22"/>
    </row>
    <row r="93" spans="1:243" s="21" customFormat="1" ht="267.75">
      <c r="A93" s="57">
        <v>9.01</v>
      </c>
      <c r="B93" s="58" t="s">
        <v>128</v>
      </c>
      <c r="C93" s="33"/>
      <c r="D93" s="66"/>
      <c r="E93" s="66"/>
      <c r="F93" s="66"/>
      <c r="G93" s="66"/>
      <c r="H93" s="66"/>
      <c r="I93" s="66"/>
      <c r="J93" s="66"/>
      <c r="K93" s="66"/>
      <c r="L93" s="66"/>
      <c r="M93" s="66"/>
      <c r="N93" s="67"/>
      <c r="O93" s="67"/>
      <c r="P93" s="67"/>
      <c r="Q93" s="67"/>
      <c r="R93" s="67"/>
      <c r="S93" s="67"/>
      <c r="T93" s="67"/>
      <c r="U93" s="67"/>
      <c r="V93" s="67"/>
      <c r="W93" s="67"/>
      <c r="X93" s="67"/>
      <c r="Y93" s="67"/>
      <c r="Z93" s="67"/>
      <c r="AA93" s="67"/>
      <c r="AB93" s="67"/>
      <c r="AC93" s="67"/>
      <c r="AD93" s="67"/>
      <c r="AE93" s="67"/>
      <c r="AF93" s="67"/>
      <c r="AG93" s="67"/>
      <c r="AH93" s="67"/>
      <c r="AI93" s="67"/>
      <c r="AJ93" s="67"/>
      <c r="AK93" s="67"/>
      <c r="AL93" s="67"/>
      <c r="AM93" s="67"/>
      <c r="AN93" s="67"/>
      <c r="AO93" s="67"/>
      <c r="AP93" s="67"/>
      <c r="AQ93" s="67"/>
      <c r="AR93" s="67"/>
      <c r="AS93" s="67"/>
      <c r="AT93" s="67"/>
      <c r="AU93" s="67"/>
      <c r="AV93" s="67"/>
      <c r="AW93" s="67"/>
      <c r="AX93" s="67"/>
      <c r="AY93" s="67"/>
      <c r="AZ93" s="67"/>
      <c r="BA93" s="67"/>
      <c r="BB93" s="67"/>
      <c r="BC93" s="67"/>
      <c r="IA93" s="21">
        <v>9.01</v>
      </c>
      <c r="IB93" s="21" t="s">
        <v>128</v>
      </c>
      <c r="IE93" s="22"/>
      <c r="IF93" s="22"/>
      <c r="IG93" s="22"/>
      <c r="IH93" s="22"/>
      <c r="II93" s="22"/>
    </row>
    <row r="94" spans="1:243" s="21" customFormat="1" ht="30" customHeight="1">
      <c r="A94" s="57">
        <v>9.02</v>
      </c>
      <c r="B94" s="58" t="s">
        <v>129</v>
      </c>
      <c r="C94" s="33"/>
      <c r="D94" s="33">
        <v>160</v>
      </c>
      <c r="E94" s="59" t="s">
        <v>44</v>
      </c>
      <c r="F94" s="76">
        <v>17.19</v>
      </c>
      <c r="G94" s="43"/>
      <c r="H94" s="37"/>
      <c r="I94" s="38" t="s">
        <v>33</v>
      </c>
      <c r="J94" s="39">
        <f t="shared" si="8"/>
        <v>1</v>
      </c>
      <c r="K94" s="37" t="s">
        <v>34</v>
      </c>
      <c r="L94" s="37" t="s">
        <v>4</v>
      </c>
      <c r="M94" s="40"/>
      <c r="N94" s="49"/>
      <c r="O94" s="49"/>
      <c r="P94" s="50"/>
      <c r="Q94" s="49"/>
      <c r="R94" s="49"/>
      <c r="S94" s="50"/>
      <c r="T94" s="50"/>
      <c r="U94" s="50"/>
      <c r="V94" s="50"/>
      <c r="W94" s="50"/>
      <c r="X94" s="50"/>
      <c r="Y94" s="50"/>
      <c r="Z94" s="50"/>
      <c r="AA94" s="50"/>
      <c r="AB94" s="50"/>
      <c r="AC94" s="50"/>
      <c r="AD94" s="50"/>
      <c r="AE94" s="50"/>
      <c r="AF94" s="50"/>
      <c r="AG94" s="50"/>
      <c r="AH94" s="50"/>
      <c r="AI94" s="50"/>
      <c r="AJ94" s="50"/>
      <c r="AK94" s="50"/>
      <c r="AL94" s="50"/>
      <c r="AM94" s="50"/>
      <c r="AN94" s="50"/>
      <c r="AO94" s="50"/>
      <c r="AP94" s="50"/>
      <c r="AQ94" s="50"/>
      <c r="AR94" s="50"/>
      <c r="AS94" s="50"/>
      <c r="AT94" s="50"/>
      <c r="AU94" s="50"/>
      <c r="AV94" s="50"/>
      <c r="AW94" s="50"/>
      <c r="AX94" s="50"/>
      <c r="AY94" s="50"/>
      <c r="AZ94" s="50"/>
      <c r="BA94" s="52">
        <f t="shared" si="9"/>
        <v>2750.4</v>
      </c>
      <c r="BB94" s="51">
        <f t="shared" si="10"/>
        <v>2750.4</v>
      </c>
      <c r="BC94" s="56" t="str">
        <f t="shared" si="11"/>
        <v>INR  Two Thousand Seven Hundred &amp; Fifty  and Paise Forty Only</v>
      </c>
      <c r="IA94" s="21">
        <v>9.02</v>
      </c>
      <c r="IB94" s="21" t="s">
        <v>129</v>
      </c>
      <c r="ID94" s="21">
        <v>160</v>
      </c>
      <c r="IE94" s="22" t="s">
        <v>44</v>
      </c>
      <c r="IF94" s="22"/>
      <c r="IG94" s="22"/>
      <c r="IH94" s="22"/>
      <c r="II94" s="22"/>
    </row>
    <row r="95" spans="1:243" s="21" customFormat="1" ht="15.75">
      <c r="A95" s="57">
        <v>10</v>
      </c>
      <c r="B95" s="58" t="s">
        <v>130</v>
      </c>
      <c r="C95" s="33"/>
      <c r="D95" s="66"/>
      <c r="E95" s="66"/>
      <c r="F95" s="66"/>
      <c r="G95" s="66"/>
      <c r="H95" s="66"/>
      <c r="I95" s="66"/>
      <c r="J95" s="66"/>
      <c r="K95" s="66"/>
      <c r="L95" s="66"/>
      <c r="M95" s="66"/>
      <c r="N95" s="67"/>
      <c r="O95" s="67"/>
      <c r="P95" s="67"/>
      <c r="Q95" s="67"/>
      <c r="R95" s="67"/>
      <c r="S95" s="67"/>
      <c r="T95" s="67"/>
      <c r="U95" s="67"/>
      <c r="V95" s="67"/>
      <c r="W95" s="67"/>
      <c r="X95" s="67"/>
      <c r="Y95" s="67"/>
      <c r="Z95" s="67"/>
      <c r="AA95" s="67"/>
      <c r="AB95" s="67"/>
      <c r="AC95" s="67"/>
      <c r="AD95" s="67"/>
      <c r="AE95" s="67"/>
      <c r="AF95" s="67"/>
      <c r="AG95" s="67"/>
      <c r="AH95" s="67"/>
      <c r="AI95" s="67"/>
      <c r="AJ95" s="67"/>
      <c r="AK95" s="67"/>
      <c r="AL95" s="67"/>
      <c r="AM95" s="67"/>
      <c r="AN95" s="67"/>
      <c r="AO95" s="67"/>
      <c r="AP95" s="67"/>
      <c r="AQ95" s="67"/>
      <c r="AR95" s="67"/>
      <c r="AS95" s="67"/>
      <c r="AT95" s="67"/>
      <c r="AU95" s="67"/>
      <c r="AV95" s="67"/>
      <c r="AW95" s="67"/>
      <c r="AX95" s="67"/>
      <c r="AY95" s="67"/>
      <c r="AZ95" s="67"/>
      <c r="BA95" s="67"/>
      <c r="BB95" s="67"/>
      <c r="BC95" s="67"/>
      <c r="IA95" s="21">
        <v>10</v>
      </c>
      <c r="IB95" s="21" t="s">
        <v>130</v>
      </c>
      <c r="IE95" s="22"/>
      <c r="IF95" s="22"/>
      <c r="IG95" s="22"/>
      <c r="IH95" s="22"/>
      <c r="II95" s="22"/>
    </row>
    <row r="96" spans="1:243" s="21" customFormat="1" ht="47.25">
      <c r="A96" s="57">
        <v>10.01</v>
      </c>
      <c r="B96" s="58" t="s">
        <v>131</v>
      </c>
      <c r="C96" s="33"/>
      <c r="D96" s="66"/>
      <c r="E96" s="66"/>
      <c r="F96" s="66"/>
      <c r="G96" s="66"/>
      <c r="H96" s="66"/>
      <c r="I96" s="66"/>
      <c r="J96" s="66"/>
      <c r="K96" s="66"/>
      <c r="L96" s="66"/>
      <c r="M96" s="66"/>
      <c r="N96" s="67"/>
      <c r="O96" s="67"/>
      <c r="P96" s="67"/>
      <c r="Q96" s="67"/>
      <c r="R96" s="67"/>
      <c r="S96" s="67"/>
      <c r="T96" s="67"/>
      <c r="U96" s="67"/>
      <c r="V96" s="67"/>
      <c r="W96" s="67"/>
      <c r="X96" s="67"/>
      <c r="Y96" s="67"/>
      <c r="Z96" s="67"/>
      <c r="AA96" s="67"/>
      <c r="AB96" s="67"/>
      <c r="AC96" s="67"/>
      <c r="AD96" s="67"/>
      <c r="AE96" s="67"/>
      <c r="AF96" s="67"/>
      <c r="AG96" s="67"/>
      <c r="AH96" s="67"/>
      <c r="AI96" s="67"/>
      <c r="AJ96" s="67"/>
      <c r="AK96" s="67"/>
      <c r="AL96" s="67"/>
      <c r="AM96" s="67"/>
      <c r="AN96" s="67"/>
      <c r="AO96" s="67"/>
      <c r="AP96" s="67"/>
      <c r="AQ96" s="67"/>
      <c r="AR96" s="67"/>
      <c r="AS96" s="67"/>
      <c r="AT96" s="67"/>
      <c r="AU96" s="67"/>
      <c r="AV96" s="67"/>
      <c r="AW96" s="67"/>
      <c r="AX96" s="67"/>
      <c r="AY96" s="67"/>
      <c r="AZ96" s="67"/>
      <c r="BA96" s="67"/>
      <c r="BB96" s="67"/>
      <c r="BC96" s="67"/>
      <c r="IA96" s="21">
        <v>10.01</v>
      </c>
      <c r="IB96" s="21" t="s">
        <v>131</v>
      </c>
      <c r="IE96" s="22"/>
      <c r="IF96" s="22"/>
      <c r="IG96" s="22"/>
      <c r="IH96" s="22"/>
      <c r="II96" s="22"/>
    </row>
    <row r="97" spans="1:243" s="21" customFormat="1" ht="15.75">
      <c r="A97" s="57">
        <v>10.02</v>
      </c>
      <c r="B97" s="58" t="s">
        <v>132</v>
      </c>
      <c r="C97" s="33"/>
      <c r="D97" s="66"/>
      <c r="E97" s="66"/>
      <c r="F97" s="66"/>
      <c r="G97" s="66"/>
      <c r="H97" s="66"/>
      <c r="I97" s="66"/>
      <c r="J97" s="66"/>
      <c r="K97" s="66"/>
      <c r="L97" s="66"/>
      <c r="M97" s="66"/>
      <c r="N97" s="67"/>
      <c r="O97" s="67"/>
      <c r="P97" s="67"/>
      <c r="Q97" s="67"/>
      <c r="R97" s="67"/>
      <c r="S97" s="67"/>
      <c r="T97" s="67"/>
      <c r="U97" s="67"/>
      <c r="V97" s="67"/>
      <c r="W97" s="67"/>
      <c r="X97" s="67"/>
      <c r="Y97" s="67"/>
      <c r="Z97" s="67"/>
      <c r="AA97" s="67"/>
      <c r="AB97" s="67"/>
      <c r="AC97" s="67"/>
      <c r="AD97" s="67"/>
      <c r="AE97" s="67"/>
      <c r="AF97" s="67"/>
      <c r="AG97" s="67"/>
      <c r="AH97" s="67"/>
      <c r="AI97" s="67"/>
      <c r="AJ97" s="67"/>
      <c r="AK97" s="67"/>
      <c r="AL97" s="67"/>
      <c r="AM97" s="67"/>
      <c r="AN97" s="67"/>
      <c r="AO97" s="67"/>
      <c r="AP97" s="67"/>
      <c r="AQ97" s="67"/>
      <c r="AR97" s="67"/>
      <c r="AS97" s="67"/>
      <c r="AT97" s="67"/>
      <c r="AU97" s="67"/>
      <c r="AV97" s="67"/>
      <c r="AW97" s="67"/>
      <c r="AX97" s="67"/>
      <c r="AY97" s="67"/>
      <c r="AZ97" s="67"/>
      <c r="BA97" s="67"/>
      <c r="BB97" s="67"/>
      <c r="BC97" s="67"/>
      <c r="IA97" s="21">
        <v>10.02</v>
      </c>
      <c r="IB97" s="21" t="s">
        <v>132</v>
      </c>
      <c r="IE97" s="22"/>
      <c r="IF97" s="22"/>
      <c r="IG97" s="22"/>
      <c r="IH97" s="22"/>
      <c r="II97" s="22"/>
    </row>
    <row r="98" spans="1:243" s="21" customFormat="1" ht="28.5">
      <c r="A98" s="57">
        <v>10.03</v>
      </c>
      <c r="B98" s="58" t="s">
        <v>133</v>
      </c>
      <c r="C98" s="33"/>
      <c r="D98" s="33">
        <v>2</v>
      </c>
      <c r="E98" s="59" t="s">
        <v>47</v>
      </c>
      <c r="F98" s="76">
        <v>91.49</v>
      </c>
      <c r="G98" s="43"/>
      <c r="H98" s="37"/>
      <c r="I98" s="38" t="s">
        <v>33</v>
      </c>
      <c r="J98" s="39">
        <f t="shared" si="8"/>
        <v>1</v>
      </c>
      <c r="K98" s="37" t="s">
        <v>34</v>
      </c>
      <c r="L98" s="37" t="s">
        <v>4</v>
      </c>
      <c r="M98" s="40"/>
      <c r="N98" s="49"/>
      <c r="O98" s="49"/>
      <c r="P98" s="50"/>
      <c r="Q98" s="49"/>
      <c r="R98" s="49"/>
      <c r="S98" s="50"/>
      <c r="T98" s="50"/>
      <c r="U98" s="50"/>
      <c r="V98" s="50"/>
      <c r="W98" s="50"/>
      <c r="X98" s="50"/>
      <c r="Y98" s="50"/>
      <c r="Z98" s="50"/>
      <c r="AA98" s="50"/>
      <c r="AB98" s="50"/>
      <c r="AC98" s="50"/>
      <c r="AD98" s="50"/>
      <c r="AE98" s="50"/>
      <c r="AF98" s="50"/>
      <c r="AG98" s="50"/>
      <c r="AH98" s="50"/>
      <c r="AI98" s="50"/>
      <c r="AJ98" s="50"/>
      <c r="AK98" s="50"/>
      <c r="AL98" s="50"/>
      <c r="AM98" s="50"/>
      <c r="AN98" s="50"/>
      <c r="AO98" s="50"/>
      <c r="AP98" s="50"/>
      <c r="AQ98" s="50"/>
      <c r="AR98" s="50"/>
      <c r="AS98" s="50"/>
      <c r="AT98" s="50"/>
      <c r="AU98" s="50"/>
      <c r="AV98" s="50"/>
      <c r="AW98" s="50"/>
      <c r="AX98" s="50"/>
      <c r="AY98" s="50"/>
      <c r="AZ98" s="50"/>
      <c r="BA98" s="52">
        <f t="shared" si="9"/>
        <v>182.98</v>
      </c>
      <c r="BB98" s="51">
        <f t="shared" si="10"/>
        <v>182.98</v>
      </c>
      <c r="BC98" s="56" t="str">
        <f t="shared" si="11"/>
        <v>INR  One Hundred &amp; Eighty Two  and Paise Ninety Eight Only</v>
      </c>
      <c r="IA98" s="21">
        <v>10.03</v>
      </c>
      <c r="IB98" s="21" t="s">
        <v>133</v>
      </c>
      <c r="ID98" s="21">
        <v>2</v>
      </c>
      <c r="IE98" s="22" t="s">
        <v>47</v>
      </c>
      <c r="IF98" s="22"/>
      <c r="IG98" s="22"/>
      <c r="IH98" s="22"/>
      <c r="II98" s="22"/>
    </row>
    <row r="99" spans="1:243" s="21" customFormat="1" ht="94.5">
      <c r="A99" s="57">
        <v>10.04</v>
      </c>
      <c r="B99" s="58" t="s">
        <v>134</v>
      </c>
      <c r="C99" s="33"/>
      <c r="D99" s="33">
        <v>1</v>
      </c>
      <c r="E99" s="59" t="s">
        <v>47</v>
      </c>
      <c r="F99" s="76">
        <v>1237.31</v>
      </c>
      <c r="G99" s="43"/>
      <c r="H99" s="37"/>
      <c r="I99" s="38" t="s">
        <v>33</v>
      </c>
      <c r="J99" s="39">
        <f t="shared" si="8"/>
        <v>1</v>
      </c>
      <c r="K99" s="37" t="s">
        <v>34</v>
      </c>
      <c r="L99" s="37" t="s">
        <v>4</v>
      </c>
      <c r="M99" s="40"/>
      <c r="N99" s="49"/>
      <c r="O99" s="49"/>
      <c r="P99" s="50"/>
      <c r="Q99" s="49"/>
      <c r="R99" s="49"/>
      <c r="S99" s="50"/>
      <c r="T99" s="50"/>
      <c r="U99" s="50"/>
      <c r="V99" s="50"/>
      <c r="W99" s="50"/>
      <c r="X99" s="50"/>
      <c r="Y99" s="50"/>
      <c r="Z99" s="50"/>
      <c r="AA99" s="50"/>
      <c r="AB99" s="50"/>
      <c r="AC99" s="50"/>
      <c r="AD99" s="50"/>
      <c r="AE99" s="50"/>
      <c r="AF99" s="50"/>
      <c r="AG99" s="50"/>
      <c r="AH99" s="50"/>
      <c r="AI99" s="50"/>
      <c r="AJ99" s="50"/>
      <c r="AK99" s="50"/>
      <c r="AL99" s="50"/>
      <c r="AM99" s="50"/>
      <c r="AN99" s="50"/>
      <c r="AO99" s="50"/>
      <c r="AP99" s="50"/>
      <c r="AQ99" s="50"/>
      <c r="AR99" s="50"/>
      <c r="AS99" s="50"/>
      <c r="AT99" s="50"/>
      <c r="AU99" s="50"/>
      <c r="AV99" s="50"/>
      <c r="AW99" s="50"/>
      <c r="AX99" s="50"/>
      <c r="AY99" s="50"/>
      <c r="AZ99" s="50"/>
      <c r="BA99" s="52">
        <f t="shared" si="9"/>
        <v>1237.31</v>
      </c>
      <c r="BB99" s="51">
        <f t="shared" si="10"/>
        <v>1237.31</v>
      </c>
      <c r="BC99" s="56" t="str">
        <f t="shared" si="11"/>
        <v>INR  One Thousand Two Hundred &amp; Thirty Seven  and Paise Thirty One Only</v>
      </c>
      <c r="IA99" s="21">
        <v>10.04</v>
      </c>
      <c r="IB99" s="21" t="s">
        <v>134</v>
      </c>
      <c r="ID99" s="21">
        <v>1</v>
      </c>
      <c r="IE99" s="22" t="s">
        <v>47</v>
      </c>
      <c r="IF99" s="22"/>
      <c r="IG99" s="22"/>
      <c r="IH99" s="22"/>
      <c r="II99" s="22"/>
    </row>
    <row r="100" spans="1:243" s="21" customFormat="1" ht="15.75">
      <c r="A100" s="57">
        <v>11</v>
      </c>
      <c r="B100" s="58" t="s">
        <v>135</v>
      </c>
      <c r="C100" s="33"/>
      <c r="D100" s="66"/>
      <c r="E100" s="66"/>
      <c r="F100" s="66"/>
      <c r="G100" s="66"/>
      <c r="H100" s="66"/>
      <c r="I100" s="66"/>
      <c r="J100" s="66"/>
      <c r="K100" s="66"/>
      <c r="L100" s="66"/>
      <c r="M100" s="66"/>
      <c r="N100" s="67"/>
      <c r="O100" s="67"/>
      <c r="P100" s="67"/>
      <c r="Q100" s="67"/>
      <c r="R100" s="67"/>
      <c r="S100" s="67"/>
      <c r="T100" s="67"/>
      <c r="U100" s="67"/>
      <c r="V100" s="67"/>
      <c r="W100" s="67"/>
      <c r="X100" s="67"/>
      <c r="Y100" s="67"/>
      <c r="Z100" s="67"/>
      <c r="AA100" s="67"/>
      <c r="AB100" s="67"/>
      <c r="AC100" s="67"/>
      <c r="AD100" s="67"/>
      <c r="AE100" s="67"/>
      <c r="AF100" s="67"/>
      <c r="AG100" s="67"/>
      <c r="AH100" s="67"/>
      <c r="AI100" s="67"/>
      <c r="AJ100" s="67"/>
      <c r="AK100" s="67"/>
      <c r="AL100" s="67"/>
      <c r="AM100" s="67"/>
      <c r="AN100" s="67"/>
      <c r="AO100" s="67"/>
      <c r="AP100" s="67"/>
      <c r="AQ100" s="67"/>
      <c r="AR100" s="67"/>
      <c r="AS100" s="67"/>
      <c r="AT100" s="67"/>
      <c r="AU100" s="67"/>
      <c r="AV100" s="67"/>
      <c r="AW100" s="67"/>
      <c r="AX100" s="67"/>
      <c r="AY100" s="67"/>
      <c r="AZ100" s="67"/>
      <c r="BA100" s="67"/>
      <c r="BB100" s="67"/>
      <c r="BC100" s="67"/>
      <c r="IA100" s="21">
        <v>11</v>
      </c>
      <c r="IB100" s="21" t="s">
        <v>135</v>
      </c>
      <c r="IE100" s="22"/>
      <c r="IF100" s="22"/>
      <c r="IG100" s="22"/>
      <c r="IH100" s="22"/>
      <c r="II100" s="22"/>
    </row>
    <row r="101" spans="1:243" s="21" customFormat="1" ht="110.25">
      <c r="A101" s="57">
        <v>11.01</v>
      </c>
      <c r="B101" s="58" t="s">
        <v>136</v>
      </c>
      <c r="C101" s="33"/>
      <c r="D101" s="66"/>
      <c r="E101" s="66"/>
      <c r="F101" s="66"/>
      <c r="G101" s="66"/>
      <c r="H101" s="66"/>
      <c r="I101" s="66"/>
      <c r="J101" s="66"/>
      <c r="K101" s="66"/>
      <c r="L101" s="66"/>
      <c r="M101" s="66"/>
      <c r="N101" s="67"/>
      <c r="O101" s="67"/>
      <c r="P101" s="67"/>
      <c r="Q101" s="67"/>
      <c r="R101" s="67"/>
      <c r="S101" s="67"/>
      <c r="T101" s="67"/>
      <c r="U101" s="67"/>
      <c r="V101" s="67"/>
      <c r="W101" s="67"/>
      <c r="X101" s="67"/>
      <c r="Y101" s="67"/>
      <c r="Z101" s="67"/>
      <c r="AA101" s="67"/>
      <c r="AB101" s="67"/>
      <c r="AC101" s="67"/>
      <c r="AD101" s="67"/>
      <c r="AE101" s="67"/>
      <c r="AF101" s="67"/>
      <c r="AG101" s="67"/>
      <c r="AH101" s="67"/>
      <c r="AI101" s="67"/>
      <c r="AJ101" s="67"/>
      <c r="AK101" s="67"/>
      <c r="AL101" s="67"/>
      <c r="AM101" s="67"/>
      <c r="AN101" s="67"/>
      <c r="AO101" s="67"/>
      <c r="AP101" s="67"/>
      <c r="AQ101" s="67"/>
      <c r="AR101" s="67"/>
      <c r="AS101" s="67"/>
      <c r="AT101" s="67"/>
      <c r="AU101" s="67"/>
      <c r="AV101" s="67"/>
      <c r="AW101" s="67"/>
      <c r="AX101" s="67"/>
      <c r="AY101" s="67"/>
      <c r="AZ101" s="67"/>
      <c r="BA101" s="67"/>
      <c r="BB101" s="67"/>
      <c r="BC101" s="67"/>
      <c r="IA101" s="21">
        <v>11.01</v>
      </c>
      <c r="IB101" s="21" t="s">
        <v>136</v>
      </c>
      <c r="IE101" s="22"/>
      <c r="IF101" s="22"/>
      <c r="IG101" s="22"/>
      <c r="IH101" s="22"/>
      <c r="II101" s="22"/>
    </row>
    <row r="102" spans="1:243" s="21" customFormat="1" ht="42.75">
      <c r="A102" s="57">
        <v>11.02</v>
      </c>
      <c r="B102" s="58" t="s">
        <v>137</v>
      </c>
      <c r="C102" s="33"/>
      <c r="D102" s="33">
        <v>7</v>
      </c>
      <c r="E102" s="59" t="s">
        <v>44</v>
      </c>
      <c r="F102" s="76">
        <v>425.43</v>
      </c>
      <c r="G102" s="43"/>
      <c r="H102" s="37"/>
      <c r="I102" s="38" t="s">
        <v>33</v>
      </c>
      <c r="J102" s="39">
        <f t="shared" si="8"/>
        <v>1</v>
      </c>
      <c r="K102" s="37" t="s">
        <v>34</v>
      </c>
      <c r="L102" s="37" t="s">
        <v>4</v>
      </c>
      <c r="M102" s="40"/>
      <c r="N102" s="49"/>
      <c r="O102" s="49"/>
      <c r="P102" s="50"/>
      <c r="Q102" s="49"/>
      <c r="R102" s="49"/>
      <c r="S102" s="50"/>
      <c r="T102" s="50"/>
      <c r="U102" s="50"/>
      <c r="V102" s="50"/>
      <c r="W102" s="50"/>
      <c r="X102" s="50"/>
      <c r="Y102" s="50"/>
      <c r="Z102" s="50"/>
      <c r="AA102" s="50"/>
      <c r="AB102" s="50"/>
      <c r="AC102" s="50"/>
      <c r="AD102" s="50"/>
      <c r="AE102" s="50"/>
      <c r="AF102" s="50"/>
      <c r="AG102" s="50"/>
      <c r="AH102" s="50"/>
      <c r="AI102" s="50"/>
      <c r="AJ102" s="50"/>
      <c r="AK102" s="50"/>
      <c r="AL102" s="50"/>
      <c r="AM102" s="50"/>
      <c r="AN102" s="50"/>
      <c r="AO102" s="50"/>
      <c r="AP102" s="50"/>
      <c r="AQ102" s="50"/>
      <c r="AR102" s="50"/>
      <c r="AS102" s="50"/>
      <c r="AT102" s="50"/>
      <c r="AU102" s="50"/>
      <c r="AV102" s="50"/>
      <c r="AW102" s="50"/>
      <c r="AX102" s="50"/>
      <c r="AY102" s="50"/>
      <c r="AZ102" s="50"/>
      <c r="BA102" s="52">
        <f t="shared" si="9"/>
        <v>2978.01</v>
      </c>
      <c r="BB102" s="51">
        <f t="shared" si="10"/>
        <v>2978.01</v>
      </c>
      <c r="BC102" s="56" t="str">
        <f t="shared" si="11"/>
        <v>INR  Two Thousand Nine Hundred &amp; Seventy Eight  and Paise One Only</v>
      </c>
      <c r="IA102" s="21">
        <v>11.02</v>
      </c>
      <c r="IB102" s="21" t="s">
        <v>137</v>
      </c>
      <c r="ID102" s="21">
        <v>7</v>
      </c>
      <c r="IE102" s="22" t="s">
        <v>44</v>
      </c>
      <c r="IF102" s="22"/>
      <c r="IG102" s="22"/>
      <c r="IH102" s="22"/>
      <c r="II102" s="22"/>
    </row>
    <row r="103" spans="1:243" s="21" customFormat="1" ht="31.5">
      <c r="A103" s="57">
        <v>11.03</v>
      </c>
      <c r="B103" s="58" t="s">
        <v>138</v>
      </c>
      <c r="C103" s="33"/>
      <c r="D103" s="66"/>
      <c r="E103" s="66"/>
      <c r="F103" s="66"/>
      <c r="G103" s="66"/>
      <c r="H103" s="66"/>
      <c r="I103" s="66"/>
      <c r="J103" s="66"/>
      <c r="K103" s="66"/>
      <c r="L103" s="66"/>
      <c r="M103" s="66"/>
      <c r="N103" s="67"/>
      <c r="O103" s="67"/>
      <c r="P103" s="67"/>
      <c r="Q103" s="67"/>
      <c r="R103" s="67"/>
      <c r="S103" s="67"/>
      <c r="T103" s="67"/>
      <c r="U103" s="67"/>
      <c r="V103" s="67"/>
      <c r="W103" s="67"/>
      <c r="X103" s="67"/>
      <c r="Y103" s="67"/>
      <c r="Z103" s="67"/>
      <c r="AA103" s="67"/>
      <c r="AB103" s="67"/>
      <c r="AC103" s="67"/>
      <c r="AD103" s="67"/>
      <c r="AE103" s="67"/>
      <c r="AF103" s="67"/>
      <c r="AG103" s="67"/>
      <c r="AH103" s="67"/>
      <c r="AI103" s="67"/>
      <c r="AJ103" s="67"/>
      <c r="AK103" s="67"/>
      <c r="AL103" s="67"/>
      <c r="AM103" s="67"/>
      <c r="AN103" s="67"/>
      <c r="AO103" s="67"/>
      <c r="AP103" s="67"/>
      <c r="AQ103" s="67"/>
      <c r="AR103" s="67"/>
      <c r="AS103" s="67"/>
      <c r="AT103" s="67"/>
      <c r="AU103" s="67"/>
      <c r="AV103" s="67"/>
      <c r="AW103" s="67"/>
      <c r="AX103" s="67"/>
      <c r="AY103" s="67"/>
      <c r="AZ103" s="67"/>
      <c r="BA103" s="67"/>
      <c r="BB103" s="67"/>
      <c r="BC103" s="67"/>
      <c r="IA103" s="21">
        <v>11.03</v>
      </c>
      <c r="IB103" s="21" t="s">
        <v>138</v>
      </c>
      <c r="IE103" s="22"/>
      <c r="IF103" s="22"/>
      <c r="IG103" s="22"/>
      <c r="IH103" s="22"/>
      <c r="II103" s="22"/>
    </row>
    <row r="104" spans="1:243" s="21" customFormat="1" ht="15.75">
      <c r="A104" s="57">
        <v>11.04</v>
      </c>
      <c r="B104" s="58" t="s">
        <v>139</v>
      </c>
      <c r="C104" s="33"/>
      <c r="D104" s="66"/>
      <c r="E104" s="66"/>
      <c r="F104" s="66"/>
      <c r="G104" s="66"/>
      <c r="H104" s="66"/>
      <c r="I104" s="66"/>
      <c r="J104" s="66"/>
      <c r="K104" s="66"/>
      <c r="L104" s="66"/>
      <c r="M104" s="66"/>
      <c r="N104" s="67"/>
      <c r="O104" s="67"/>
      <c r="P104" s="67"/>
      <c r="Q104" s="67"/>
      <c r="R104" s="67"/>
      <c r="S104" s="67"/>
      <c r="T104" s="67"/>
      <c r="U104" s="67"/>
      <c r="V104" s="67"/>
      <c r="W104" s="67"/>
      <c r="X104" s="67"/>
      <c r="Y104" s="67"/>
      <c r="Z104" s="67"/>
      <c r="AA104" s="67"/>
      <c r="AB104" s="67"/>
      <c r="AC104" s="67"/>
      <c r="AD104" s="67"/>
      <c r="AE104" s="67"/>
      <c r="AF104" s="67"/>
      <c r="AG104" s="67"/>
      <c r="AH104" s="67"/>
      <c r="AI104" s="67"/>
      <c r="AJ104" s="67"/>
      <c r="AK104" s="67"/>
      <c r="AL104" s="67"/>
      <c r="AM104" s="67"/>
      <c r="AN104" s="67"/>
      <c r="AO104" s="67"/>
      <c r="AP104" s="67"/>
      <c r="AQ104" s="67"/>
      <c r="AR104" s="67"/>
      <c r="AS104" s="67"/>
      <c r="AT104" s="67"/>
      <c r="AU104" s="67"/>
      <c r="AV104" s="67"/>
      <c r="AW104" s="67"/>
      <c r="AX104" s="67"/>
      <c r="AY104" s="67"/>
      <c r="AZ104" s="67"/>
      <c r="BA104" s="67"/>
      <c r="BB104" s="67"/>
      <c r="BC104" s="67"/>
      <c r="IA104" s="21">
        <v>11.04</v>
      </c>
      <c r="IB104" s="21" t="s">
        <v>139</v>
      </c>
      <c r="IE104" s="22"/>
      <c r="IF104" s="22"/>
      <c r="IG104" s="22"/>
      <c r="IH104" s="22"/>
      <c r="II104" s="22"/>
    </row>
    <row r="105" spans="1:243" s="21" customFormat="1" ht="28.5">
      <c r="A105" s="57">
        <v>11.05</v>
      </c>
      <c r="B105" s="58" t="s">
        <v>140</v>
      </c>
      <c r="C105" s="33"/>
      <c r="D105" s="33">
        <v>2</v>
      </c>
      <c r="E105" s="59" t="s">
        <v>47</v>
      </c>
      <c r="F105" s="76">
        <v>74.7</v>
      </c>
      <c r="G105" s="43"/>
      <c r="H105" s="37"/>
      <c r="I105" s="38" t="s">
        <v>33</v>
      </c>
      <c r="J105" s="39">
        <f t="shared" si="8"/>
        <v>1</v>
      </c>
      <c r="K105" s="37" t="s">
        <v>34</v>
      </c>
      <c r="L105" s="37" t="s">
        <v>4</v>
      </c>
      <c r="M105" s="40"/>
      <c r="N105" s="49"/>
      <c r="O105" s="49"/>
      <c r="P105" s="50"/>
      <c r="Q105" s="49"/>
      <c r="R105" s="49"/>
      <c r="S105" s="50"/>
      <c r="T105" s="50"/>
      <c r="U105" s="50"/>
      <c r="V105" s="50"/>
      <c r="W105" s="50"/>
      <c r="X105" s="50"/>
      <c r="Y105" s="50"/>
      <c r="Z105" s="50"/>
      <c r="AA105" s="50"/>
      <c r="AB105" s="50"/>
      <c r="AC105" s="50"/>
      <c r="AD105" s="50"/>
      <c r="AE105" s="50"/>
      <c r="AF105" s="50"/>
      <c r="AG105" s="50"/>
      <c r="AH105" s="50"/>
      <c r="AI105" s="50"/>
      <c r="AJ105" s="50"/>
      <c r="AK105" s="50"/>
      <c r="AL105" s="50"/>
      <c r="AM105" s="50"/>
      <c r="AN105" s="50"/>
      <c r="AO105" s="50"/>
      <c r="AP105" s="50"/>
      <c r="AQ105" s="50"/>
      <c r="AR105" s="50"/>
      <c r="AS105" s="50"/>
      <c r="AT105" s="50"/>
      <c r="AU105" s="50"/>
      <c r="AV105" s="50"/>
      <c r="AW105" s="50"/>
      <c r="AX105" s="50"/>
      <c r="AY105" s="50"/>
      <c r="AZ105" s="50"/>
      <c r="BA105" s="52">
        <f t="shared" si="9"/>
        <v>149.4</v>
      </c>
      <c r="BB105" s="51">
        <f t="shared" si="10"/>
        <v>149.4</v>
      </c>
      <c r="BC105" s="56" t="str">
        <f t="shared" si="11"/>
        <v>INR  One Hundred &amp; Forty Nine  and Paise Forty Only</v>
      </c>
      <c r="IA105" s="21">
        <v>11.05</v>
      </c>
      <c r="IB105" s="21" t="s">
        <v>140</v>
      </c>
      <c r="ID105" s="21">
        <v>2</v>
      </c>
      <c r="IE105" s="22" t="s">
        <v>47</v>
      </c>
      <c r="IF105" s="22"/>
      <c r="IG105" s="22"/>
      <c r="IH105" s="22"/>
      <c r="II105" s="22"/>
    </row>
    <row r="106" spans="1:243" s="21" customFormat="1" ht="63">
      <c r="A106" s="57">
        <v>11.06</v>
      </c>
      <c r="B106" s="58" t="s">
        <v>141</v>
      </c>
      <c r="C106" s="33"/>
      <c r="D106" s="66"/>
      <c r="E106" s="66"/>
      <c r="F106" s="66"/>
      <c r="G106" s="66"/>
      <c r="H106" s="66"/>
      <c r="I106" s="66"/>
      <c r="J106" s="66"/>
      <c r="K106" s="66"/>
      <c r="L106" s="66"/>
      <c r="M106" s="66"/>
      <c r="N106" s="67"/>
      <c r="O106" s="67"/>
      <c r="P106" s="67"/>
      <c r="Q106" s="67"/>
      <c r="R106" s="67"/>
      <c r="S106" s="67"/>
      <c r="T106" s="67"/>
      <c r="U106" s="67"/>
      <c r="V106" s="67"/>
      <c r="W106" s="67"/>
      <c r="X106" s="67"/>
      <c r="Y106" s="67"/>
      <c r="Z106" s="67"/>
      <c r="AA106" s="67"/>
      <c r="AB106" s="67"/>
      <c r="AC106" s="67"/>
      <c r="AD106" s="67"/>
      <c r="AE106" s="67"/>
      <c r="AF106" s="67"/>
      <c r="AG106" s="67"/>
      <c r="AH106" s="67"/>
      <c r="AI106" s="67"/>
      <c r="AJ106" s="67"/>
      <c r="AK106" s="67"/>
      <c r="AL106" s="67"/>
      <c r="AM106" s="67"/>
      <c r="AN106" s="67"/>
      <c r="AO106" s="67"/>
      <c r="AP106" s="67"/>
      <c r="AQ106" s="67"/>
      <c r="AR106" s="67"/>
      <c r="AS106" s="67"/>
      <c r="AT106" s="67"/>
      <c r="AU106" s="67"/>
      <c r="AV106" s="67"/>
      <c r="AW106" s="67"/>
      <c r="AX106" s="67"/>
      <c r="AY106" s="67"/>
      <c r="AZ106" s="67"/>
      <c r="BA106" s="67"/>
      <c r="BB106" s="67"/>
      <c r="BC106" s="67"/>
      <c r="IA106" s="21">
        <v>11.06</v>
      </c>
      <c r="IB106" s="21" t="s">
        <v>141</v>
      </c>
      <c r="IE106" s="22"/>
      <c r="IF106" s="22"/>
      <c r="IG106" s="22"/>
      <c r="IH106" s="22"/>
      <c r="II106" s="22"/>
    </row>
    <row r="107" spans="1:243" s="21" customFormat="1" ht="28.5">
      <c r="A107" s="57">
        <v>11.07</v>
      </c>
      <c r="B107" s="58" t="s">
        <v>140</v>
      </c>
      <c r="C107" s="33"/>
      <c r="D107" s="33">
        <v>2</v>
      </c>
      <c r="E107" s="59" t="s">
        <v>47</v>
      </c>
      <c r="F107" s="76">
        <v>229.99</v>
      </c>
      <c r="G107" s="43"/>
      <c r="H107" s="37"/>
      <c r="I107" s="38" t="s">
        <v>33</v>
      </c>
      <c r="J107" s="39">
        <f t="shared" si="8"/>
        <v>1</v>
      </c>
      <c r="K107" s="37" t="s">
        <v>34</v>
      </c>
      <c r="L107" s="37" t="s">
        <v>4</v>
      </c>
      <c r="M107" s="40"/>
      <c r="N107" s="49"/>
      <c r="O107" s="49"/>
      <c r="P107" s="50"/>
      <c r="Q107" s="49"/>
      <c r="R107" s="49"/>
      <c r="S107" s="50"/>
      <c r="T107" s="50"/>
      <c r="U107" s="50"/>
      <c r="V107" s="50"/>
      <c r="W107" s="50"/>
      <c r="X107" s="50"/>
      <c r="Y107" s="50"/>
      <c r="Z107" s="50"/>
      <c r="AA107" s="50"/>
      <c r="AB107" s="50"/>
      <c r="AC107" s="50"/>
      <c r="AD107" s="50"/>
      <c r="AE107" s="50"/>
      <c r="AF107" s="50"/>
      <c r="AG107" s="50"/>
      <c r="AH107" s="50"/>
      <c r="AI107" s="50"/>
      <c r="AJ107" s="50"/>
      <c r="AK107" s="50"/>
      <c r="AL107" s="50"/>
      <c r="AM107" s="50"/>
      <c r="AN107" s="50"/>
      <c r="AO107" s="50"/>
      <c r="AP107" s="50"/>
      <c r="AQ107" s="50"/>
      <c r="AR107" s="50"/>
      <c r="AS107" s="50"/>
      <c r="AT107" s="50"/>
      <c r="AU107" s="50"/>
      <c r="AV107" s="50"/>
      <c r="AW107" s="50"/>
      <c r="AX107" s="50"/>
      <c r="AY107" s="50"/>
      <c r="AZ107" s="50"/>
      <c r="BA107" s="52">
        <f t="shared" si="9"/>
        <v>459.98</v>
      </c>
      <c r="BB107" s="51">
        <f t="shared" si="10"/>
        <v>459.98</v>
      </c>
      <c r="BC107" s="56" t="str">
        <f t="shared" si="11"/>
        <v>INR  Four Hundred &amp; Fifty Nine  and Paise Ninety Eight Only</v>
      </c>
      <c r="IA107" s="21">
        <v>11.07</v>
      </c>
      <c r="IB107" s="21" t="s">
        <v>140</v>
      </c>
      <c r="ID107" s="21">
        <v>2</v>
      </c>
      <c r="IE107" s="22" t="s">
        <v>47</v>
      </c>
      <c r="IF107" s="22"/>
      <c r="IG107" s="22"/>
      <c r="IH107" s="22"/>
      <c r="II107" s="22"/>
    </row>
    <row r="108" spans="1:243" s="21" customFormat="1" ht="63">
      <c r="A108" s="57">
        <v>11.08</v>
      </c>
      <c r="B108" s="58" t="s">
        <v>142</v>
      </c>
      <c r="C108" s="33"/>
      <c r="D108" s="66"/>
      <c r="E108" s="66"/>
      <c r="F108" s="66"/>
      <c r="G108" s="66"/>
      <c r="H108" s="66"/>
      <c r="I108" s="66"/>
      <c r="J108" s="66"/>
      <c r="K108" s="66"/>
      <c r="L108" s="66"/>
      <c r="M108" s="66"/>
      <c r="N108" s="67"/>
      <c r="O108" s="67"/>
      <c r="P108" s="67"/>
      <c r="Q108" s="67"/>
      <c r="R108" s="67"/>
      <c r="S108" s="67"/>
      <c r="T108" s="67"/>
      <c r="U108" s="67"/>
      <c r="V108" s="67"/>
      <c r="W108" s="67"/>
      <c r="X108" s="67"/>
      <c r="Y108" s="67"/>
      <c r="Z108" s="67"/>
      <c r="AA108" s="67"/>
      <c r="AB108" s="67"/>
      <c r="AC108" s="67"/>
      <c r="AD108" s="67"/>
      <c r="AE108" s="67"/>
      <c r="AF108" s="67"/>
      <c r="AG108" s="67"/>
      <c r="AH108" s="67"/>
      <c r="AI108" s="67"/>
      <c r="AJ108" s="67"/>
      <c r="AK108" s="67"/>
      <c r="AL108" s="67"/>
      <c r="AM108" s="67"/>
      <c r="AN108" s="67"/>
      <c r="AO108" s="67"/>
      <c r="AP108" s="67"/>
      <c r="AQ108" s="67"/>
      <c r="AR108" s="67"/>
      <c r="AS108" s="67"/>
      <c r="AT108" s="67"/>
      <c r="AU108" s="67"/>
      <c r="AV108" s="67"/>
      <c r="AW108" s="67"/>
      <c r="AX108" s="67"/>
      <c r="AY108" s="67"/>
      <c r="AZ108" s="67"/>
      <c r="BA108" s="67"/>
      <c r="BB108" s="67"/>
      <c r="BC108" s="67"/>
      <c r="IA108" s="21">
        <v>11.08</v>
      </c>
      <c r="IB108" s="21" t="s">
        <v>142</v>
      </c>
      <c r="IE108" s="22"/>
      <c r="IF108" s="22"/>
      <c r="IG108" s="22"/>
      <c r="IH108" s="22"/>
      <c r="II108" s="22"/>
    </row>
    <row r="109" spans="1:243" s="21" customFormat="1" ht="42.75">
      <c r="A109" s="57">
        <v>11.09</v>
      </c>
      <c r="B109" s="58" t="s">
        <v>140</v>
      </c>
      <c r="C109" s="33"/>
      <c r="D109" s="33">
        <v>2</v>
      </c>
      <c r="E109" s="59" t="s">
        <v>47</v>
      </c>
      <c r="F109" s="76">
        <v>621.13</v>
      </c>
      <c r="G109" s="43"/>
      <c r="H109" s="37"/>
      <c r="I109" s="38" t="s">
        <v>33</v>
      </c>
      <c r="J109" s="39">
        <f t="shared" si="8"/>
        <v>1</v>
      </c>
      <c r="K109" s="37" t="s">
        <v>34</v>
      </c>
      <c r="L109" s="37" t="s">
        <v>4</v>
      </c>
      <c r="M109" s="40"/>
      <c r="N109" s="49"/>
      <c r="O109" s="49"/>
      <c r="P109" s="50"/>
      <c r="Q109" s="49"/>
      <c r="R109" s="49"/>
      <c r="S109" s="50"/>
      <c r="T109" s="50"/>
      <c r="U109" s="50"/>
      <c r="V109" s="50"/>
      <c r="W109" s="50"/>
      <c r="X109" s="50"/>
      <c r="Y109" s="50"/>
      <c r="Z109" s="50"/>
      <c r="AA109" s="50"/>
      <c r="AB109" s="50"/>
      <c r="AC109" s="50"/>
      <c r="AD109" s="50"/>
      <c r="AE109" s="50"/>
      <c r="AF109" s="50"/>
      <c r="AG109" s="50"/>
      <c r="AH109" s="50"/>
      <c r="AI109" s="50"/>
      <c r="AJ109" s="50"/>
      <c r="AK109" s="50"/>
      <c r="AL109" s="50"/>
      <c r="AM109" s="50"/>
      <c r="AN109" s="50"/>
      <c r="AO109" s="50"/>
      <c r="AP109" s="50"/>
      <c r="AQ109" s="50"/>
      <c r="AR109" s="50"/>
      <c r="AS109" s="50"/>
      <c r="AT109" s="50"/>
      <c r="AU109" s="50"/>
      <c r="AV109" s="50"/>
      <c r="AW109" s="50"/>
      <c r="AX109" s="50"/>
      <c r="AY109" s="50"/>
      <c r="AZ109" s="50"/>
      <c r="BA109" s="52">
        <f t="shared" si="9"/>
        <v>1242.26</v>
      </c>
      <c r="BB109" s="51">
        <f t="shared" si="10"/>
        <v>1242.26</v>
      </c>
      <c r="BC109" s="56" t="str">
        <f t="shared" si="11"/>
        <v>INR  One Thousand Two Hundred &amp; Forty Two  and Paise Twenty Six Only</v>
      </c>
      <c r="IA109" s="21">
        <v>11.09</v>
      </c>
      <c r="IB109" s="21" t="s">
        <v>140</v>
      </c>
      <c r="ID109" s="21">
        <v>2</v>
      </c>
      <c r="IE109" s="22" t="s">
        <v>47</v>
      </c>
      <c r="IF109" s="22"/>
      <c r="IG109" s="22"/>
      <c r="IH109" s="22"/>
      <c r="II109" s="22"/>
    </row>
    <row r="110" spans="1:243" s="21" customFormat="1" ht="63">
      <c r="A110" s="60">
        <v>11.1</v>
      </c>
      <c r="B110" s="58" t="s">
        <v>143</v>
      </c>
      <c r="C110" s="33"/>
      <c r="D110" s="66"/>
      <c r="E110" s="66"/>
      <c r="F110" s="66"/>
      <c r="G110" s="66"/>
      <c r="H110" s="66"/>
      <c r="I110" s="66"/>
      <c r="J110" s="66"/>
      <c r="K110" s="66"/>
      <c r="L110" s="66"/>
      <c r="M110" s="66"/>
      <c r="N110" s="67"/>
      <c r="O110" s="67"/>
      <c r="P110" s="67"/>
      <c r="Q110" s="67"/>
      <c r="R110" s="67"/>
      <c r="S110" s="67"/>
      <c r="T110" s="67"/>
      <c r="U110" s="67"/>
      <c r="V110" s="67"/>
      <c r="W110" s="67"/>
      <c r="X110" s="67"/>
      <c r="Y110" s="67"/>
      <c r="Z110" s="67"/>
      <c r="AA110" s="67"/>
      <c r="AB110" s="67"/>
      <c r="AC110" s="67"/>
      <c r="AD110" s="67"/>
      <c r="AE110" s="67"/>
      <c r="AF110" s="67"/>
      <c r="AG110" s="67"/>
      <c r="AH110" s="67"/>
      <c r="AI110" s="67"/>
      <c r="AJ110" s="67"/>
      <c r="AK110" s="67"/>
      <c r="AL110" s="67"/>
      <c r="AM110" s="67"/>
      <c r="AN110" s="67"/>
      <c r="AO110" s="67"/>
      <c r="AP110" s="67"/>
      <c r="AQ110" s="67"/>
      <c r="AR110" s="67"/>
      <c r="AS110" s="67"/>
      <c r="AT110" s="67"/>
      <c r="AU110" s="67"/>
      <c r="AV110" s="67"/>
      <c r="AW110" s="67"/>
      <c r="AX110" s="67"/>
      <c r="AY110" s="67"/>
      <c r="AZ110" s="67"/>
      <c r="BA110" s="67"/>
      <c r="BB110" s="67"/>
      <c r="BC110" s="67"/>
      <c r="IA110" s="21">
        <v>11.1</v>
      </c>
      <c r="IB110" s="21" t="s">
        <v>143</v>
      </c>
      <c r="IE110" s="22"/>
      <c r="IF110" s="22"/>
      <c r="IG110" s="22"/>
      <c r="IH110" s="22"/>
      <c r="II110" s="22"/>
    </row>
    <row r="111" spans="1:243" s="21" customFormat="1" ht="28.5">
      <c r="A111" s="57">
        <v>11.11</v>
      </c>
      <c r="B111" s="58" t="s">
        <v>144</v>
      </c>
      <c r="C111" s="33"/>
      <c r="D111" s="33">
        <v>2</v>
      </c>
      <c r="E111" s="59" t="s">
        <v>47</v>
      </c>
      <c r="F111" s="76">
        <v>438.71</v>
      </c>
      <c r="G111" s="43"/>
      <c r="H111" s="37"/>
      <c r="I111" s="38" t="s">
        <v>33</v>
      </c>
      <c r="J111" s="39">
        <f t="shared" si="8"/>
        <v>1</v>
      </c>
      <c r="K111" s="37" t="s">
        <v>34</v>
      </c>
      <c r="L111" s="37" t="s">
        <v>4</v>
      </c>
      <c r="M111" s="40"/>
      <c r="N111" s="49"/>
      <c r="O111" s="49"/>
      <c r="P111" s="50"/>
      <c r="Q111" s="49"/>
      <c r="R111" s="49"/>
      <c r="S111" s="50"/>
      <c r="T111" s="50"/>
      <c r="U111" s="50"/>
      <c r="V111" s="50"/>
      <c r="W111" s="50"/>
      <c r="X111" s="50"/>
      <c r="Y111" s="50"/>
      <c r="Z111" s="50"/>
      <c r="AA111" s="50"/>
      <c r="AB111" s="50"/>
      <c r="AC111" s="50"/>
      <c r="AD111" s="50"/>
      <c r="AE111" s="50"/>
      <c r="AF111" s="50"/>
      <c r="AG111" s="50"/>
      <c r="AH111" s="50"/>
      <c r="AI111" s="50"/>
      <c r="AJ111" s="50"/>
      <c r="AK111" s="50"/>
      <c r="AL111" s="50"/>
      <c r="AM111" s="50"/>
      <c r="AN111" s="50"/>
      <c r="AO111" s="50"/>
      <c r="AP111" s="50"/>
      <c r="AQ111" s="50"/>
      <c r="AR111" s="50"/>
      <c r="AS111" s="50"/>
      <c r="AT111" s="50"/>
      <c r="AU111" s="50"/>
      <c r="AV111" s="50"/>
      <c r="AW111" s="50"/>
      <c r="AX111" s="50"/>
      <c r="AY111" s="50"/>
      <c r="AZ111" s="50"/>
      <c r="BA111" s="52">
        <f t="shared" si="9"/>
        <v>877.42</v>
      </c>
      <c r="BB111" s="51">
        <f t="shared" si="10"/>
        <v>877.42</v>
      </c>
      <c r="BC111" s="56" t="str">
        <f t="shared" si="11"/>
        <v>INR  Eight Hundred &amp; Seventy Seven  and Paise Forty Two Only</v>
      </c>
      <c r="IA111" s="21">
        <v>11.11</v>
      </c>
      <c r="IB111" s="21" t="s">
        <v>144</v>
      </c>
      <c r="ID111" s="21">
        <v>2</v>
      </c>
      <c r="IE111" s="22" t="s">
        <v>47</v>
      </c>
      <c r="IF111" s="22"/>
      <c r="IG111" s="22"/>
      <c r="IH111" s="22"/>
      <c r="II111" s="22"/>
    </row>
    <row r="112" spans="1:243" s="21" customFormat="1" ht="63">
      <c r="A112" s="57">
        <v>11.12</v>
      </c>
      <c r="B112" s="58" t="s">
        <v>145</v>
      </c>
      <c r="C112" s="33"/>
      <c r="D112" s="33">
        <v>2</v>
      </c>
      <c r="E112" s="59" t="s">
        <v>47</v>
      </c>
      <c r="F112" s="76">
        <v>54.1</v>
      </c>
      <c r="G112" s="43"/>
      <c r="H112" s="37"/>
      <c r="I112" s="38" t="s">
        <v>33</v>
      </c>
      <c r="J112" s="39">
        <f t="shared" si="8"/>
        <v>1</v>
      </c>
      <c r="K112" s="37" t="s">
        <v>34</v>
      </c>
      <c r="L112" s="37" t="s">
        <v>4</v>
      </c>
      <c r="M112" s="40"/>
      <c r="N112" s="49"/>
      <c r="O112" s="49"/>
      <c r="P112" s="50"/>
      <c r="Q112" s="49"/>
      <c r="R112" s="49"/>
      <c r="S112" s="50"/>
      <c r="T112" s="50"/>
      <c r="U112" s="50"/>
      <c r="V112" s="50"/>
      <c r="W112" s="50"/>
      <c r="X112" s="50"/>
      <c r="Y112" s="50"/>
      <c r="Z112" s="50"/>
      <c r="AA112" s="50"/>
      <c r="AB112" s="50"/>
      <c r="AC112" s="50"/>
      <c r="AD112" s="50"/>
      <c r="AE112" s="50"/>
      <c r="AF112" s="50"/>
      <c r="AG112" s="50"/>
      <c r="AH112" s="50"/>
      <c r="AI112" s="50"/>
      <c r="AJ112" s="50"/>
      <c r="AK112" s="50"/>
      <c r="AL112" s="50"/>
      <c r="AM112" s="50"/>
      <c r="AN112" s="50"/>
      <c r="AO112" s="50"/>
      <c r="AP112" s="50"/>
      <c r="AQ112" s="50"/>
      <c r="AR112" s="50"/>
      <c r="AS112" s="50"/>
      <c r="AT112" s="50"/>
      <c r="AU112" s="50"/>
      <c r="AV112" s="50"/>
      <c r="AW112" s="50"/>
      <c r="AX112" s="50"/>
      <c r="AY112" s="50"/>
      <c r="AZ112" s="50"/>
      <c r="BA112" s="52">
        <f t="shared" si="9"/>
        <v>108.2</v>
      </c>
      <c r="BB112" s="51">
        <f t="shared" si="10"/>
        <v>108.2</v>
      </c>
      <c r="BC112" s="56" t="str">
        <f t="shared" si="11"/>
        <v>INR  One Hundred &amp; Eight  and Paise Twenty Only</v>
      </c>
      <c r="IA112" s="21">
        <v>11.12</v>
      </c>
      <c r="IB112" s="21" t="s">
        <v>145</v>
      </c>
      <c r="ID112" s="21">
        <v>2</v>
      </c>
      <c r="IE112" s="22" t="s">
        <v>47</v>
      </c>
      <c r="IF112" s="22"/>
      <c r="IG112" s="22"/>
      <c r="IH112" s="22"/>
      <c r="II112" s="22"/>
    </row>
    <row r="113" spans="1:243" s="21" customFormat="1" ht="15.75">
      <c r="A113" s="57">
        <v>12</v>
      </c>
      <c r="B113" s="58" t="s">
        <v>146</v>
      </c>
      <c r="C113" s="33"/>
      <c r="D113" s="66"/>
      <c r="E113" s="66"/>
      <c r="F113" s="66"/>
      <c r="G113" s="66"/>
      <c r="H113" s="66"/>
      <c r="I113" s="66"/>
      <c r="J113" s="66"/>
      <c r="K113" s="66"/>
      <c r="L113" s="66"/>
      <c r="M113" s="66"/>
      <c r="N113" s="67"/>
      <c r="O113" s="67"/>
      <c r="P113" s="67"/>
      <c r="Q113" s="67"/>
      <c r="R113" s="67"/>
      <c r="S113" s="67"/>
      <c r="T113" s="67"/>
      <c r="U113" s="67"/>
      <c r="V113" s="67"/>
      <c r="W113" s="67"/>
      <c r="X113" s="67"/>
      <c r="Y113" s="67"/>
      <c r="Z113" s="67"/>
      <c r="AA113" s="67"/>
      <c r="AB113" s="67"/>
      <c r="AC113" s="67"/>
      <c r="AD113" s="67"/>
      <c r="AE113" s="67"/>
      <c r="AF113" s="67"/>
      <c r="AG113" s="67"/>
      <c r="AH113" s="67"/>
      <c r="AI113" s="67"/>
      <c r="AJ113" s="67"/>
      <c r="AK113" s="67"/>
      <c r="AL113" s="67"/>
      <c r="AM113" s="67"/>
      <c r="AN113" s="67"/>
      <c r="AO113" s="67"/>
      <c r="AP113" s="67"/>
      <c r="AQ113" s="67"/>
      <c r="AR113" s="67"/>
      <c r="AS113" s="67"/>
      <c r="AT113" s="67"/>
      <c r="AU113" s="67"/>
      <c r="AV113" s="67"/>
      <c r="AW113" s="67"/>
      <c r="AX113" s="67"/>
      <c r="AY113" s="67"/>
      <c r="AZ113" s="67"/>
      <c r="BA113" s="67"/>
      <c r="BB113" s="67"/>
      <c r="BC113" s="67"/>
      <c r="IA113" s="21">
        <v>12</v>
      </c>
      <c r="IB113" s="21" t="s">
        <v>146</v>
      </c>
      <c r="IE113" s="22"/>
      <c r="IF113" s="22"/>
      <c r="IG113" s="22"/>
      <c r="IH113" s="22"/>
      <c r="II113" s="22"/>
    </row>
    <row r="114" spans="1:243" s="21" customFormat="1" ht="362.25">
      <c r="A114" s="57">
        <v>12.01</v>
      </c>
      <c r="B114" s="58" t="s">
        <v>147</v>
      </c>
      <c r="C114" s="33"/>
      <c r="D114" s="66"/>
      <c r="E114" s="66"/>
      <c r="F114" s="66"/>
      <c r="G114" s="66"/>
      <c r="H114" s="66"/>
      <c r="I114" s="66"/>
      <c r="J114" s="66"/>
      <c r="K114" s="66"/>
      <c r="L114" s="66"/>
      <c r="M114" s="66"/>
      <c r="N114" s="67"/>
      <c r="O114" s="67"/>
      <c r="P114" s="67"/>
      <c r="Q114" s="67"/>
      <c r="R114" s="67"/>
      <c r="S114" s="67"/>
      <c r="T114" s="67"/>
      <c r="U114" s="67"/>
      <c r="V114" s="67"/>
      <c r="W114" s="67"/>
      <c r="X114" s="67"/>
      <c r="Y114" s="67"/>
      <c r="Z114" s="67"/>
      <c r="AA114" s="67"/>
      <c r="AB114" s="67"/>
      <c r="AC114" s="67"/>
      <c r="AD114" s="67"/>
      <c r="AE114" s="67"/>
      <c r="AF114" s="67"/>
      <c r="AG114" s="67"/>
      <c r="AH114" s="67"/>
      <c r="AI114" s="67"/>
      <c r="AJ114" s="67"/>
      <c r="AK114" s="67"/>
      <c r="AL114" s="67"/>
      <c r="AM114" s="67"/>
      <c r="AN114" s="67"/>
      <c r="AO114" s="67"/>
      <c r="AP114" s="67"/>
      <c r="AQ114" s="67"/>
      <c r="AR114" s="67"/>
      <c r="AS114" s="67"/>
      <c r="AT114" s="67"/>
      <c r="AU114" s="67"/>
      <c r="AV114" s="67"/>
      <c r="AW114" s="67"/>
      <c r="AX114" s="67"/>
      <c r="AY114" s="67"/>
      <c r="AZ114" s="67"/>
      <c r="BA114" s="67"/>
      <c r="BB114" s="67"/>
      <c r="BC114" s="67"/>
      <c r="IA114" s="21">
        <v>12.01</v>
      </c>
      <c r="IB114" s="21" t="s">
        <v>147</v>
      </c>
      <c r="IE114" s="22"/>
      <c r="IF114" s="22"/>
      <c r="IG114" s="22"/>
      <c r="IH114" s="22"/>
      <c r="II114" s="22"/>
    </row>
    <row r="115" spans="1:243" s="21" customFormat="1" ht="15.75">
      <c r="A115" s="57">
        <v>12.02</v>
      </c>
      <c r="B115" s="58" t="s">
        <v>148</v>
      </c>
      <c r="C115" s="33"/>
      <c r="D115" s="66"/>
      <c r="E115" s="66"/>
      <c r="F115" s="66"/>
      <c r="G115" s="66"/>
      <c r="H115" s="66"/>
      <c r="I115" s="66"/>
      <c r="J115" s="66"/>
      <c r="K115" s="66"/>
      <c r="L115" s="66"/>
      <c r="M115" s="66"/>
      <c r="N115" s="67"/>
      <c r="O115" s="67"/>
      <c r="P115" s="67"/>
      <c r="Q115" s="67"/>
      <c r="R115" s="67"/>
      <c r="S115" s="67"/>
      <c r="T115" s="67"/>
      <c r="U115" s="67"/>
      <c r="V115" s="67"/>
      <c r="W115" s="67"/>
      <c r="X115" s="67"/>
      <c r="Y115" s="67"/>
      <c r="Z115" s="67"/>
      <c r="AA115" s="67"/>
      <c r="AB115" s="67"/>
      <c r="AC115" s="67"/>
      <c r="AD115" s="67"/>
      <c r="AE115" s="67"/>
      <c r="AF115" s="67"/>
      <c r="AG115" s="67"/>
      <c r="AH115" s="67"/>
      <c r="AI115" s="67"/>
      <c r="AJ115" s="67"/>
      <c r="AK115" s="67"/>
      <c r="AL115" s="67"/>
      <c r="AM115" s="67"/>
      <c r="AN115" s="67"/>
      <c r="AO115" s="67"/>
      <c r="AP115" s="67"/>
      <c r="AQ115" s="67"/>
      <c r="AR115" s="67"/>
      <c r="AS115" s="67"/>
      <c r="AT115" s="67"/>
      <c r="AU115" s="67"/>
      <c r="AV115" s="67"/>
      <c r="AW115" s="67"/>
      <c r="AX115" s="67"/>
      <c r="AY115" s="67"/>
      <c r="AZ115" s="67"/>
      <c r="BA115" s="67"/>
      <c r="BB115" s="67"/>
      <c r="BC115" s="67"/>
      <c r="IA115" s="21">
        <v>12.02</v>
      </c>
      <c r="IB115" s="21" t="s">
        <v>148</v>
      </c>
      <c r="IE115" s="22"/>
      <c r="IF115" s="22"/>
      <c r="IG115" s="22"/>
      <c r="IH115" s="22"/>
      <c r="II115" s="22"/>
    </row>
    <row r="116" spans="1:243" s="21" customFormat="1" ht="78.75">
      <c r="A116" s="57">
        <v>12.03</v>
      </c>
      <c r="B116" s="58" t="s">
        <v>149</v>
      </c>
      <c r="C116" s="33"/>
      <c r="D116" s="33">
        <v>28</v>
      </c>
      <c r="E116" s="59" t="s">
        <v>54</v>
      </c>
      <c r="F116" s="76">
        <v>380.49</v>
      </c>
      <c r="G116" s="43"/>
      <c r="H116" s="37"/>
      <c r="I116" s="38" t="s">
        <v>33</v>
      </c>
      <c r="J116" s="39">
        <f t="shared" si="8"/>
        <v>1</v>
      </c>
      <c r="K116" s="37" t="s">
        <v>34</v>
      </c>
      <c r="L116" s="37" t="s">
        <v>4</v>
      </c>
      <c r="M116" s="40"/>
      <c r="N116" s="49"/>
      <c r="O116" s="49"/>
      <c r="P116" s="50"/>
      <c r="Q116" s="49"/>
      <c r="R116" s="49"/>
      <c r="S116" s="50"/>
      <c r="T116" s="50"/>
      <c r="U116" s="50"/>
      <c r="V116" s="50"/>
      <c r="W116" s="50"/>
      <c r="X116" s="50"/>
      <c r="Y116" s="50"/>
      <c r="Z116" s="50"/>
      <c r="AA116" s="50"/>
      <c r="AB116" s="50"/>
      <c r="AC116" s="50"/>
      <c r="AD116" s="50"/>
      <c r="AE116" s="50"/>
      <c r="AF116" s="50"/>
      <c r="AG116" s="50"/>
      <c r="AH116" s="50"/>
      <c r="AI116" s="50"/>
      <c r="AJ116" s="50"/>
      <c r="AK116" s="50"/>
      <c r="AL116" s="50"/>
      <c r="AM116" s="50"/>
      <c r="AN116" s="50"/>
      <c r="AO116" s="50"/>
      <c r="AP116" s="50"/>
      <c r="AQ116" s="50"/>
      <c r="AR116" s="50"/>
      <c r="AS116" s="50"/>
      <c r="AT116" s="50"/>
      <c r="AU116" s="50"/>
      <c r="AV116" s="50"/>
      <c r="AW116" s="50"/>
      <c r="AX116" s="50"/>
      <c r="AY116" s="50"/>
      <c r="AZ116" s="50"/>
      <c r="BA116" s="52">
        <f t="shared" si="9"/>
        <v>10653.72</v>
      </c>
      <c r="BB116" s="51">
        <f t="shared" si="10"/>
        <v>10653.72</v>
      </c>
      <c r="BC116" s="56" t="str">
        <f t="shared" si="11"/>
        <v>INR  Ten Thousand Six Hundred &amp; Fifty Three  and Paise Seventy Two Only</v>
      </c>
      <c r="IA116" s="21">
        <v>12.03</v>
      </c>
      <c r="IB116" s="21" t="s">
        <v>149</v>
      </c>
      <c r="ID116" s="21">
        <v>28</v>
      </c>
      <c r="IE116" s="22" t="s">
        <v>54</v>
      </c>
      <c r="IF116" s="22"/>
      <c r="IG116" s="22"/>
      <c r="IH116" s="22"/>
      <c r="II116" s="22"/>
    </row>
    <row r="117" spans="1:243" s="21" customFormat="1" ht="126">
      <c r="A117" s="57">
        <v>12.04</v>
      </c>
      <c r="B117" s="58" t="s">
        <v>150</v>
      </c>
      <c r="C117" s="33"/>
      <c r="D117" s="66"/>
      <c r="E117" s="66"/>
      <c r="F117" s="66"/>
      <c r="G117" s="66"/>
      <c r="H117" s="66"/>
      <c r="I117" s="66"/>
      <c r="J117" s="66"/>
      <c r="K117" s="66"/>
      <c r="L117" s="66"/>
      <c r="M117" s="66"/>
      <c r="N117" s="67"/>
      <c r="O117" s="67"/>
      <c r="P117" s="67"/>
      <c r="Q117" s="67"/>
      <c r="R117" s="67"/>
      <c r="S117" s="67"/>
      <c r="T117" s="67"/>
      <c r="U117" s="67"/>
      <c r="V117" s="67"/>
      <c r="W117" s="67"/>
      <c r="X117" s="67"/>
      <c r="Y117" s="67"/>
      <c r="Z117" s="67"/>
      <c r="AA117" s="67"/>
      <c r="AB117" s="67"/>
      <c r="AC117" s="67"/>
      <c r="AD117" s="67"/>
      <c r="AE117" s="67"/>
      <c r="AF117" s="67"/>
      <c r="AG117" s="67"/>
      <c r="AH117" s="67"/>
      <c r="AI117" s="67"/>
      <c r="AJ117" s="67"/>
      <c r="AK117" s="67"/>
      <c r="AL117" s="67"/>
      <c r="AM117" s="67"/>
      <c r="AN117" s="67"/>
      <c r="AO117" s="67"/>
      <c r="AP117" s="67"/>
      <c r="AQ117" s="67"/>
      <c r="AR117" s="67"/>
      <c r="AS117" s="67"/>
      <c r="AT117" s="67"/>
      <c r="AU117" s="67"/>
      <c r="AV117" s="67"/>
      <c r="AW117" s="67"/>
      <c r="AX117" s="67"/>
      <c r="AY117" s="67"/>
      <c r="AZ117" s="67"/>
      <c r="BA117" s="67"/>
      <c r="BB117" s="67"/>
      <c r="BC117" s="67"/>
      <c r="IA117" s="21">
        <v>12.04</v>
      </c>
      <c r="IB117" s="21" t="s">
        <v>150</v>
      </c>
      <c r="IE117" s="22"/>
      <c r="IF117" s="22"/>
      <c r="IG117" s="22"/>
      <c r="IH117" s="22"/>
      <c r="II117" s="22"/>
    </row>
    <row r="118" spans="1:243" s="21" customFormat="1" ht="78.75">
      <c r="A118" s="57">
        <v>12.05</v>
      </c>
      <c r="B118" s="58" t="s">
        <v>149</v>
      </c>
      <c r="C118" s="33"/>
      <c r="D118" s="33">
        <v>32</v>
      </c>
      <c r="E118" s="59" t="s">
        <v>54</v>
      </c>
      <c r="F118" s="76">
        <v>466.29</v>
      </c>
      <c r="G118" s="43"/>
      <c r="H118" s="37"/>
      <c r="I118" s="38" t="s">
        <v>33</v>
      </c>
      <c r="J118" s="39">
        <f t="shared" si="8"/>
        <v>1</v>
      </c>
      <c r="K118" s="37" t="s">
        <v>34</v>
      </c>
      <c r="L118" s="37" t="s">
        <v>4</v>
      </c>
      <c r="M118" s="40"/>
      <c r="N118" s="49"/>
      <c r="O118" s="49"/>
      <c r="P118" s="50"/>
      <c r="Q118" s="49"/>
      <c r="R118" s="49"/>
      <c r="S118" s="50"/>
      <c r="T118" s="50"/>
      <c r="U118" s="50"/>
      <c r="V118" s="50"/>
      <c r="W118" s="50"/>
      <c r="X118" s="50"/>
      <c r="Y118" s="50"/>
      <c r="Z118" s="50"/>
      <c r="AA118" s="50"/>
      <c r="AB118" s="50"/>
      <c r="AC118" s="50"/>
      <c r="AD118" s="50"/>
      <c r="AE118" s="50"/>
      <c r="AF118" s="50"/>
      <c r="AG118" s="50"/>
      <c r="AH118" s="50"/>
      <c r="AI118" s="50"/>
      <c r="AJ118" s="50"/>
      <c r="AK118" s="50"/>
      <c r="AL118" s="50"/>
      <c r="AM118" s="50"/>
      <c r="AN118" s="50"/>
      <c r="AO118" s="50"/>
      <c r="AP118" s="50"/>
      <c r="AQ118" s="50"/>
      <c r="AR118" s="50"/>
      <c r="AS118" s="50"/>
      <c r="AT118" s="50"/>
      <c r="AU118" s="50"/>
      <c r="AV118" s="50"/>
      <c r="AW118" s="50"/>
      <c r="AX118" s="50"/>
      <c r="AY118" s="50"/>
      <c r="AZ118" s="50"/>
      <c r="BA118" s="52">
        <f t="shared" si="9"/>
        <v>14921.28</v>
      </c>
      <c r="BB118" s="51">
        <f t="shared" si="10"/>
        <v>14921.28</v>
      </c>
      <c r="BC118" s="56" t="str">
        <f t="shared" si="11"/>
        <v>INR  Fourteen Thousand Nine Hundred &amp; Twenty One  and Paise Twenty Eight Only</v>
      </c>
      <c r="IA118" s="21">
        <v>12.05</v>
      </c>
      <c r="IB118" s="21" t="s">
        <v>149</v>
      </c>
      <c r="ID118" s="21">
        <v>32</v>
      </c>
      <c r="IE118" s="22" t="s">
        <v>54</v>
      </c>
      <c r="IF118" s="22"/>
      <c r="IG118" s="22"/>
      <c r="IH118" s="22"/>
      <c r="II118" s="22"/>
    </row>
    <row r="119" spans="1:243" s="21" customFormat="1" ht="141.75">
      <c r="A119" s="57">
        <v>12.06</v>
      </c>
      <c r="B119" s="58" t="s">
        <v>151</v>
      </c>
      <c r="C119" s="33"/>
      <c r="D119" s="66"/>
      <c r="E119" s="66"/>
      <c r="F119" s="66"/>
      <c r="G119" s="66"/>
      <c r="H119" s="66"/>
      <c r="I119" s="66"/>
      <c r="J119" s="66"/>
      <c r="K119" s="66"/>
      <c r="L119" s="66"/>
      <c r="M119" s="66"/>
      <c r="N119" s="67"/>
      <c r="O119" s="67"/>
      <c r="P119" s="67"/>
      <c r="Q119" s="67"/>
      <c r="R119" s="67"/>
      <c r="S119" s="67"/>
      <c r="T119" s="67"/>
      <c r="U119" s="67"/>
      <c r="V119" s="67"/>
      <c r="W119" s="67"/>
      <c r="X119" s="67"/>
      <c r="Y119" s="67"/>
      <c r="Z119" s="67"/>
      <c r="AA119" s="67"/>
      <c r="AB119" s="67"/>
      <c r="AC119" s="67"/>
      <c r="AD119" s="67"/>
      <c r="AE119" s="67"/>
      <c r="AF119" s="67"/>
      <c r="AG119" s="67"/>
      <c r="AH119" s="67"/>
      <c r="AI119" s="67"/>
      <c r="AJ119" s="67"/>
      <c r="AK119" s="67"/>
      <c r="AL119" s="67"/>
      <c r="AM119" s="67"/>
      <c r="AN119" s="67"/>
      <c r="AO119" s="67"/>
      <c r="AP119" s="67"/>
      <c r="AQ119" s="67"/>
      <c r="AR119" s="67"/>
      <c r="AS119" s="67"/>
      <c r="AT119" s="67"/>
      <c r="AU119" s="67"/>
      <c r="AV119" s="67"/>
      <c r="AW119" s="67"/>
      <c r="AX119" s="67"/>
      <c r="AY119" s="67"/>
      <c r="AZ119" s="67"/>
      <c r="BA119" s="67"/>
      <c r="BB119" s="67"/>
      <c r="BC119" s="67"/>
      <c r="IA119" s="21">
        <v>12.06</v>
      </c>
      <c r="IB119" s="21" t="s">
        <v>151</v>
      </c>
      <c r="IE119" s="22"/>
      <c r="IF119" s="22"/>
      <c r="IG119" s="22"/>
      <c r="IH119" s="22"/>
      <c r="II119" s="22"/>
    </row>
    <row r="120" spans="1:243" s="21" customFormat="1" ht="47.25">
      <c r="A120" s="57">
        <v>12.07</v>
      </c>
      <c r="B120" s="58" t="s">
        <v>152</v>
      </c>
      <c r="C120" s="33"/>
      <c r="D120" s="33">
        <v>2</v>
      </c>
      <c r="E120" s="59" t="s">
        <v>43</v>
      </c>
      <c r="F120" s="76">
        <v>894.17</v>
      </c>
      <c r="G120" s="43"/>
      <c r="H120" s="37"/>
      <c r="I120" s="38" t="s">
        <v>33</v>
      </c>
      <c r="J120" s="39">
        <f t="shared" si="8"/>
        <v>1</v>
      </c>
      <c r="K120" s="37" t="s">
        <v>34</v>
      </c>
      <c r="L120" s="37" t="s">
        <v>4</v>
      </c>
      <c r="M120" s="40"/>
      <c r="N120" s="49"/>
      <c r="O120" s="49"/>
      <c r="P120" s="50"/>
      <c r="Q120" s="49"/>
      <c r="R120" s="49"/>
      <c r="S120" s="50"/>
      <c r="T120" s="50"/>
      <c r="U120" s="50"/>
      <c r="V120" s="50"/>
      <c r="W120" s="50"/>
      <c r="X120" s="50"/>
      <c r="Y120" s="50"/>
      <c r="Z120" s="50"/>
      <c r="AA120" s="50"/>
      <c r="AB120" s="50"/>
      <c r="AC120" s="50"/>
      <c r="AD120" s="50"/>
      <c r="AE120" s="50"/>
      <c r="AF120" s="50"/>
      <c r="AG120" s="50"/>
      <c r="AH120" s="50"/>
      <c r="AI120" s="50"/>
      <c r="AJ120" s="50"/>
      <c r="AK120" s="50"/>
      <c r="AL120" s="50"/>
      <c r="AM120" s="50"/>
      <c r="AN120" s="50"/>
      <c r="AO120" s="50"/>
      <c r="AP120" s="50"/>
      <c r="AQ120" s="50"/>
      <c r="AR120" s="50"/>
      <c r="AS120" s="50"/>
      <c r="AT120" s="50"/>
      <c r="AU120" s="50"/>
      <c r="AV120" s="50"/>
      <c r="AW120" s="50"/>
      <c r="AX120" s="50"/>
      <c r="AY120" s="50"/>
      <c r="AZ120" s="50"/>
      <c r="BA120" s="52">
        <f t="shared" si="9"/>
        <v>1788.34</v>
      </c>
      <c r="BB120" s="51">
        <f t="shared" si="10"/>
        <v>1788.34</v>
      </c>
      <c r="BC120" s="56" t="str">
        <f t="shared" si="11"/>
        <v>INR  One Thousand Seven Hundred &amp; Eighty Eight  and Paise Thirty Four Only</v>
      </c>
      <c r="IA120" s="21">
        <v>12.07</v>
      </c>
      <c r="IB120" s="21" t="s">
        <v>152</v>
      </c>
      <c r="ID120" s="21">
        <v>2</v>
      </c>
      <c r="IE120" s="22" t="s">
        <v>43</v>
      </c>
      <c r="IF120" s="22"/>
      <c r="IG120" s="22"/>
      <c r="IH120" s="22"/>
      <c r="II120" s="22"/>
    </row>
    <row r="121" spans="1:243" s="21" customFormat="1" ht="110.25">
      <c r="A121" s="57">
        <v>12.08</v>
      </c>
      <c r="B121" s="58" t="s">
        <v>153</v>
      </c>
      <c r="C121" s="33"/>
      <c r="D121" s="66"/>
      <c r="E121" s="66"/>
      <c r="F121" s="66"/>
      <c r="G121" s="66"/>
      <c r="H121" s="66"/>
      <c r="I121" s="66"/>
      <c r="J121" s="66"/>
      <c r="K121" s="66"/>
      <c r="L121" s="66"/>
      <c r="M121" s="66"/>
      <c r="N121" s="67"/>
      <c r="O121" s="67"/>
      <c r="P121" s="67"/>
      <c r="Q121" s="67"/>
      <c r="R121" s="67"/>
      <c r="S121" s="67"/>
      <c r="T121" s="67"/>
      <c r="U121" s="67"/>
      <c r="V121" s="67"/>
      <c r="W121" s="67"/>
      <c r="X121" s="67"/>
      <c r="Y121" s="67"/>
      <c r="Z121" s="67"/>
      <c r="AA121" s="67"/>
      <c r="AB121" s="67"/>
      <c r="AC121" s="67"/>
      <c r="AD121" s="67"/>
      <c r="AE121" s="67"/>
      <c r="AF121" s="67"/>
      <c r="AG121" s="67"/>
      <c r="AH121" s="67"/>
      <c r="AI121" s="67"/>
      <c r="AJ121" s="67"/>
      <c r="AK121" s="67"/>
      <c r="AL121" s="67"/>
      <c r="AM121" s="67"/>
      <c r="AN121" s="67"/>
      <c r="AO121" s="67"/>
      <c r="AP121" s="67"/>
      <c r="AQ121" s="67"/>
      <c r="AR121" s="67"/>
      <c r="AS121" s="67"/>
      <c r="AT121" s="67"/>
      <c r="AU121" s="67"/>
      <c r="AV121" s="67"/>
      <c r="AW121" s="67"/>
      <c r="AX121" s="67"/>
      <c r="AY121" s="67"/>
      <c r="AZ121" s="67"/>
      <c r="BA121" s="67"/>
      <c r="BB121" s="67"/>
      <c r="BC121" s="67"/>
      <c r="IA121" s="21">
        <v>12.08</v>
      </c>
      <c r="IB121" s="21" t="s">
        <v>153</v>
      </c>
      <c r="IE121" s="22"/>
      <c r="IF121" s="22"/>
      <c r="IG121" s="22"/>
      <c r="IH121" s="22"/>
      <c r="II121" s="22"/>
    </row>
    <row r="122" spans="1:243" s="21" customFormat="1" ht="33" customHeight="1">
      <c r="A122" s="57">
        <v>12.09</v>
      </c>
      <c r="B122" s="58" t="s">
        <v>154</v>
      </c>
      <c r="C122" s="33"/>
      <c r="D122" s="33">
        <v>16</v>
      </c>
      <c r="E122" s="59" t="s">
        <v>47</v>
      </c>
      <c r="F122" s="76">
        <v>288.65</v>
      </c>
      <c r="G122" s="43"/>
      <c r="H122" s="37"/>
      <c r="I122" s="38" t="s">
        <v>33</v>
      </c>
      <c r="J122" s="39">
        <f t="shared" si="8"/>
        <v>1</v>
      </c>
      <c r="K122" s="37" t="s">
        <v>34</v>
      </c>
      <c r="L122" s="37" t="s">
        <v>4</v>
      </c>
      <c r="M122" s="40"/>
      <c r="N122" s="49"/>
      <c r="O122" s="49"/>
      <c r="P122" s="50"/>
      <c r="Q122" s="49"/>
      <c r="R122" s="49"/>
      <c r="S122" s="50"/>
      <c r="T122" s="50"/>
      <c r="U122" s="50"/>
      <c r="V122" s="50"/>
      <c r="W122" s="50"/>
      <c r="X122" s="50"/>
      <c r="Y122" s="50"/>
      <c r="Z122" s="50"/>
      <c r="AA122" s="50"/>
      <c r="AB122" s="50"/>
      <c r="AC122" s="50"/>
      <c r="AD122" s="50"/>
      <c r="AE122" s="50"/>
      <c r="AF122" s="50"/>
      <c r="AG122" s="50"/>
      <c r="AH122" s="50"/>
      <c r="AI122" s="50"/>
      <c r="AJ122" s="50"/>
      <c r="AK122" s="50"/>
      <c r="AL122" s="50"/>
      <c r="AM122" s="50"/>
      <c r="AN122" s="50"/>
      <c r="AO122" s="50"/>
      <c r="AP122" s="50"/>
      <c r="AQ122" s="50"/>
      <c r="AR122" s="50"/>
      <c r="AS122" s="50"/>
      <c r="AT122" s="50"/>
      <c r="AU122" s="50"/>
      <c r="AV122" s="50"/>
      <c r="AW122" s="50"/>
      <c r="AX122" s="50"/>
      <c r="AY122" s="50"/>
      <c r="AZ122" s="50"/>
      <c r="BA122" s="52">
        <f t="shared" si="9"/>
        <v>4618.4</v>
      </c>
      <c r="BB122" s="51">
        <f t="shared" si="10"/>
        <v>4618.4</v>
      </c>
      <c r="BC122" s="56" t="str">
        <f t="shared" si="11"/>
        <v>INR  Four Thousand Six Hundred &amp; Eighteen  and Paise Forty Only</v>
      </c>
      <c r="IA122" s="21">
        <v>12.09</v>
      </c>
      <c r="IB122" s="21" t="s">
        <v>154</v>
      </c>
      <c r="ID122" s="21">
        <v>16</v>
      </c>
      <c r="IE122" s="22" t="s">
        <v>47</v>
      </c>
      <c r="IF122" s="22"/>
      <c r="IG122" s="22"/>
      <c r="IH122" s="22"/>
      <c r="II122" s="22"/>
    </row>
    <row r="123" spans="1:243" s="21" customFormat="1" ht="15.75">
      <c r="A123" s="57">
        <v>13</v>
      </c>
      <c r="B123" s="58" t="s">
        <v>155</v>
      </c>
      <c r="C123" s="33"/>
      <c r="D123" s="66"/>
      <c r="E123" s="66"/>
      <c r="F123" s="66"/>
      <c r="G123" s="66"/>
      <c r="H123" s="66"/>
      <c r="I123" s="66"/>
      <c r="J123" s="66"/>
      <c r="K123" s="66"/>
      <c r="L123" s="66"/>
      <c r="M123" s="66"/>
      <c r="N123" s="67"/>
      <c r="O123" s="67"/>
      <c r="P123" s="67"/>
      <c r="Q123" s="67"/>
      <c r="R123" s="67"/>
      <c r="S123" s="67"/>
      <c r="T123" s="67"/>
      <c r="U123" s="67"/>
      <c r="V123" s="67"/>
      <c r="W123" s="67"/>
      <c r="X123" s="67"/>
      <c r="Y123" s="67"/>
      <c r="Z123" s="67"/>
      <c r="AA123" s="67"/>
      <c r="AB123" s="67"/>
      <c r="AC123" s="67"/>
      <c r="AD123" s="67"/>
      <c r="AE123" s="67"/>
      <c r="AF123" s="67"/>
      <c r="AG123" s="67"/>
      <c r="AH123" s="67"/>
      <c r="AI123" s="67"/>
      <c r="AJ123" s="67"/>
      <c r="AK123" s="67"/>
      <c r="AL123" s="67"/>
      <c r="AM123" s="67"/>
      <c r="AN123" s="67"/>
      <c r="AO123" s="67"/>
      <c r="AP123" s="67"/>
      <c r="AQ123" s="67"/>
      <c r="AR123" s="67"/>
      <c r="AS123" s="67"/>
      <c r="AT123" s="67"/>
      <c r="AU123" s="67"/>
      <c r="AV123" s="67"/>
      <c r="AW123" s="67"/>
      <c r="AX123" s="67"/>
      <c r="AY123" s="67"/>
      <c r="AZ123" s="67"/>
      <c r="BA123" s="67"/>
      <c r="BB123" s="67"/>
      <c r="BC123" s="67"/>
      <c r="IA123" s="21">
        <v>13</v>
      </c>
      <c r="IB123" s="21" t="s">
        <v>155</v>
      </c>
      <c r="IE123" s="22"/>
      <c r="IF123" s="22"/>
      <c r="IG123" s="22"/>
      <c r="IH123" s="22"/>
      <c r="II123" s="22"/>
    </row>
    <row r="124" spans="1:243" s="21" customFormat="1" ht="409.5">
      <c r="A124" s="57">
        <v>13.01</v>
      </c>
      <c r="B124" s="58" t="s">
        <v>156</v>
      </c>
      <c r="C124" s="33"/>
      <c r="D124" s="33">
        <v>0.5</v>
      </c>
      <c r="E124" s="59" t="s">
        <v>161</v>
      </c>
      <c r="F124" s="76">
        <v>4985.93</v>
      </c>
      <c r="G124" s="43"/>
      <c r="H124" s="37"/>
      <c r="I124" s="38" t="s">
        <v>33</v>
      </c>
      <c r="J124" s="39">
        <f t="shared" si="8"/>
        <v>1</v>
      </c>
      <c r="K124" s="37" t="s">
        <v>34</v>
      </c>
      <c r="L124" s="37" t="s">
        <v>4</v>
      </c>
      <c r="M124" s="40"/>
      <c r="N124" s="49"/>
      <c r="O124" s="49"/>
      <c r="P124" s="50"/>
      <c r="Q124" s="49"/>
      <c r="R124" s="49"/>
      <c r="S124" s="50"/>
      <c r="T124" s="50"/>
      <c r="U124" s="50"/>
      <c r="V124" s="50"/>
      <c r="W124" s="50"/>
      <c r="X124" s="50"/>
      <c r="Y124" s="50"/>
      <c r="Z124" s="50"/>
      <c r="AA124" s="50"/>
      <c r="AB124" s="50"/>
      <c r="AC124" s="50"/>
      <c r="AD124" s="50"/>
      <c r="AE124" s="50"/>
      <c r="AF124" s="50"/>
      <c r="AG124" s="50"/>
      <c r="AH124" s="50"/>
      <c r="AI124" s="50"/>
      <c r="AJ124" s="50"/>
      <c r="AK124" s="50"/>
      <c r="AL124" s="50"/>
      <c r="AM124" s="50"/>
      <c r="AN124" s="50"/>
      <c r="AO124" s="50"/>
      <c r="AP124" s="50"/>
      <c r="AQ124" s="50"/>
      <c r="AR124" s="50"/>
      <c r="AS124" s="50"/>
      <c r="AT124" s="50"/>
      <c r="AU124" s="50"/>
      <c r="AV124" s="50"/>
      <c r="AW124" s="50"/>
      <c r="AX124" s="50"/>
      <c r="AY124" s="50"/>
      <c r="AZ124" s="50"/>
      <c r="BA124" s="52">
        <f t="shared" si="9"/>
        <v>2492.97</v>
      </c>
      <c r="BB124" s="51">
        <f t="shared" si="10"/>
        <v>2492.97</v>
      </c>
      <c r="BC124" s="56" t="str">
        <f t="shared" si="11"/>
        <v>INR  Two Thousand Four Hundred &amp; Ninety Two  and Paise Ninety Seven Only</v>
      </c>
      <c r="IA124" s="21">
        <v>13.01</v>
      </c>
      <c r="IB124" s="77" t="s">
        <v>156</v>
      </c>
      <c r="ID124" s="21">
        <v>0.5</v>
      </c>
      <c r="IE124" s="22" t="s">
        <v>161</v>
      </c>
      <c r="IF124" s="22"/>
      <c r="IG124" s="22"/>
      <c r="IH124" s="22"/>
      <c r="II124" s="22"/>
    </row>
    <row r="125" spans="1:243" s="21" customFormat="1" ht="48" customHeight="1">
      <c r="A125" s="57">
        <v>13.02</v>
      </c>
      <c r="B125" s="58" t="s">
        <v>157</v>
      </c>
      <c r="C125" s="33"/>
      <c r="D125" s="33">
        <v>3</v>
      </c>
      <c r="E125" s="59" t="s">
        <v>162</v>
      </c>
      <c r="F125" s="76">
        <v>51.62</v>
      </c>
      <c r="G125" s="43"/>
      <c r="H125" s="37"/>
      <c r="I125" s="38" t="s">
        <v>33</v>
      </c>
      <c r="J125" s="39">
        <f t="shared" si="8"/>
        <v>1</v>
      </c>
      <c r="K125" s="37" t="s">
        <v>34</v>
      </c>
      <c r="L125" s="37" t="s">
        <v>4</v>
      </c>
      <c r="M125" s="40"/>
      <c r="N125" s="49"/>
      <c r="O125" s="49"/>
      <c r="P125" s="50"/>
      <c r="Q125" s="49"/>
      <c r="R125" s="49"/>
      <c r="S125" s="50"/>
      <c r="T125" s="50"/>
      <c r="U125" s="50"/>
      <c r="V125" s="50"/>
      <c r="W125" s="50"/>
      <c r="X125" s="50"/>
      <c r="Y125" s="50"/>
      <c r="Z125" s="50"/>
      <c r="AA125" s="50"/>
      <c r="AB125" s="50"/>
      <c r="AC125" s="50"/>
      <c r="AD125" s="50"/>
      <c r="AE125" s="50"/>
      <c r="AF125" s="50"/>
      <c r="AG125" s="50"/>
      <c r="AH125" s="50"/>
      <c r="AI125" s="50"/>
      <c r="AJ125" s="50"/>
      <c r="AK125" s="50"/>
      <c r="AL125" s="50"/>
      <c r="AM125" s="50"/>
      <c r="AN125" s="50"/>
      <c r="AO125" s="50"/>
      <c r="AP125" s="50"/>
      <c r="AQ125" s="50"/>
      <c r="AR125" s="50"/>
      <c r="AS125" s="50"/>
      <c r="AT125" s="50"/>
      <c r="AU125" s="50"/>
      <c r="AV125" s="50"/>
      <c r="AW125" s="50"/>
      <c r="AX125" s="50"/>
      <c r="AY125" s="50"/>
      <c r="AZ125" s="50"/>
      <c r="BA125" s="52">
        <f t="shared" si="9"/>
        <v>154.86</v>
      </c>
      <c r="BB125" s="51">
        <f t="shared" si="10"/>
        <v>154.86</v>
      </c>
      <c r="BC125" s="56" t="str">
        <f t="shared" si="11"/>
        <v>INR  One Hundred &amp; Fifty Four  and Paise Eighty Six Only</v>
      </c>
      <c r="IA125" s="21">
        <v>13.02</v>
      </c>
      <c r="IB125" s="21" t="s">
        <v>157</v>
      </c>
      <c r="ID125" s="21">
        <v>3</v>
      </c>
      <c r="IE125" s="22" t="s">
        <v>162</v>
      </c>
      <c r="IF125" s="22"/>
      <c r="IG125" s="22"/>
      <c r="IH125" s="22"/>
      <c r="II125" s="22"/>
    </row>
    <row r="126" spans="1:243" s="21" customFormat="1" ht="31.5">
      <c r="A126" s="57">
        <v>13.03</v>
      </c>
      <c r="B126" s="58" t="s">
        <v>158</v>
      </c>
      <c r="C126" s="33"/>
      <c r="D126" s="33">
        <v>2</v>
      </c>
      <c r="E126" s="59" t="s">
        <v>162</v>
      </c>
      <c r="F126" s="76">
        <v>29.33</v>
      </c>
      <c r="G126" s="43"/>
      <c r="H126" s="37"/>
      <c r="I126" s="38" t="s">
        <v>33</v>
      </c>
      <c r="J126" s="39">
        <f t="shared" si="8"/>
        <v>1</v>
      </c>
      <c r="K126" s="37" t="s">
        <v>34</v>
      </c>
      <c r="L126" s="37" t="s">
        <v>4</v>
      </c>
      <c r="M126" s="40"/>
      <c r="N126" s="49"/>
      <c r="O126" s="49"/>
      <c r="P126" s="50"/>
      <c r="Q126" s="49"/>
      <c r="R126" s="49"/>
      <c r="S126" s="50"/>
      <c r="T126" s="50"/>
      <c r="U126" s="50"/>
      <c r="V126" s="50"/>
      <c r="W126" s="50"/>
      <c r="X126" s="50"/>
      <c r="Y126" s="50"/>
      <c r="Z126" s="50"/>
      <c r="AA126" s="50"/>
      <c r="AB126" s="50"/>
      <c r="AC126" s="50"/>
      <c r="AD126" s="50"/>
      <c r="AE126" s="50"/>
      <c r="AF126" s="50"/>
      <c r="AG126" s="50"/>
      <c r="AH126" s="50"/>
      <c r="AI126" s="50"/>
      <c r="AJ126" s="50"/>
      <c r="AK126" s="50"/>
      <c r="AL126" s="50"/>
      <c r="AM126" s="50"/>
      <c r="AN126" s="50"/>
      <c r="AO126" s="50"/>
      <c r="AP126" s="50"/>
      <c r="AQ126" s="50"/>
      <c r="AR126" s="50"/>
      <c r="AS126" s="50"/>
      <c r="AT126" s="50"/>
      <c r="AU126" s="50"/>
      <c r="AV126" s="50"/>
      <c r="AW126" s="50"/>
      <c r="AX126" s="50"/>
      <c r="AY126" s="50"/>
      <c r="AZ126" s="50"/>
      <c r="BA126" s="52">
        <f t="shared" si="9"/>
        <v>58.66</v>
      </c>
      <c r="BB126" s="51">
        <f t="shared" si="10"/>
        <v>58.66</v>
      </c>
      <c r="BC126" s="56" t="str">
        <f t="shared" si="11"/>
        <v>INR  Fifty Eight and Paise Sixty Six Only</v>
      </c>
      <c r="IA126" s="21">
        <v>13.03</v>
      </c>
      <c r="IB126" s="21" t="s">
        <v>158</v>
      </c>
      <c r="ID126" s="21">
        <v>2</v>
      </c>
      <c r="IE126" s="22" t="s">
        <v>162</v>
      </c>
      <c r="IF126" s="22"/>
      <c r="IG126" s="22"/>
      <c r="IH126" s="22"/>
      <c r="II126" s="22"/>
    </row>
    <row r="127" spans="1:243" s="21" customFormat="1" ht="409.5">
      <c r="A127" s="57">
        <v>13.04</v>
      </c>
      <c r="B127" s="58" t="s">
        <v>159</v>
      </c>
      <c r="C127" s="33"/>
      <c r="D127" s="33">
        <v>4</v>
      </c>
      <c r="E127" s="59" t="s">
        <v>163</v>
      </c>
      <c r="F127" s="76">
        <v>1954.84</v>
      </c>
      <c r="G127" s="43"/>
      <c r="H127" s="37"/>
      <c r="I127" s="38" t="s">
        <v>33</v>
      </c>
      <c r="J127" s="39">
        <f t="shared" si="8"/>
        <v>1</v>
      </c>
      <c r="K127" s="37" t="s">
        <v>34</v>
      </c>
      <c r="L127" s="37" t="s">
        <v>4</v>
      </c>
      <c r="M127" s="40"/>
      <c r="N127" s="49"/>
      <c r="O127" s="49"/>
      <c r="P127" s="50"/>
      <c r="Q127" s="49"/>
      <c r="R127" s="49"/>
      <c r="S127" s="50"/>
      <c r="T127" s="50"/>
      <c r="U127" s="50"/>
      <c r="V127" s="50"/>
      <c r="W127" s="50"/>
      <c r="X127" s="50"/>
      <c r="Y127" s="50"/>
      <c r="Z127" s="50"/>
      <c r="AA127" s="50"/>
      <c r="AB127" s="50"/>
      <c r="AC127" s="50"/>
      <c r="AD127" s="50"/>
      <c r="AE127" s="50"/>
      <c r="AF127" s="50"/>
      <c r="AG127" s="50"/>
      <c r="AH127" s="50"/>
      <c r="AI127" s="50"/>
      <c r="AJ127" s="50"/>
      <c r="AK127" s="50"/>
      <c r="AL127" s="50"/>
      <c r="AM127" s="50"/>
      <c r="AN127" s="50"/>
      <c r="AO127" s="50"/>
      <c r="AP127" s="50"/>
      <c r="AQ127" s="50"/>
      <c r="AR127" s="50"/>
      <c r="AS127" s="50"/>
      <c r="AT127" s="50"/>
      <c r="AU127" s="50"/>
      <c r="AV127" s="50"/>
      <c r="AW127" s="50"/>
      <c r="AX127" s="50"/>
      <c r="AY127" s="50"/>
      <c r="AZ127" s="50"/>
      <c r="BA127" s="52">
        <f t="shared" si="9"/>
        <v>7819.36</v>
      </c>
      <c r="BB127" s="51">
        <f t="shared" si="10"/>
        <v>7819.36</v>
      </c>
      <c r="BC127" s="56" t="str">
        <f t="shared" si="11"/>
        <v>INR  Seven Thousand Eight Hundred &amp; Nineteen  and Paise Thirty Six Only</v>
      </c>
      <c r="IA127" s="21">
        <v>13.04</v>
      </c>
      <c r="IB127" s="77" t="s">
        <v>159</v>
      </c>
      <c r="ID127" s="21">
        <v>4</v>
      </c>
      <c r="IE127" s="22" t="s">
        <v>163</v>
      </c>
      <c r="IF127" s="22"/>
      <c r="IG127" s="22"/>
      <c r="IH127" s="22"/>
      <c r="II127" s="22"/>
    </row>
    <row r="128" spans="1:243" s="21" customFormat="1" ht="110.25">
      <c r="A128" s="57">
        <v>13.05</v>
      </c>
      <c r="B128" s="58" t="s">
        <v>160</v>
      </c>
      <c r="C128" s="33"/>
      <c r="D128" s="33">
        <v>8</v>
      </c>
      <c r="E128" s="59" t="s">
        <v>162</v>
      </c>
      <c r="F128" s="76">
        <v>131.39</v>
      </c>
      <c r="G128" s="43"/>
      <c r="H128" s="37"/>
      <c r="I128" s="38" t="s">
        <v>33</v>
      </c>
      <c r="J128" s="39">
        <f t="shared" si="8"/>
        <v>1</v>
      </c>
      <c r="K128" s="37" t="s">
        <v>34</v>
      </c>
      <c r="L128" s="37" t="s">
        <v>4</v>
      </c>
      <c r="M128" s="40"/>
      <c r="N128" s="49"/>
      <c r="O128" s="49"/>
      <c r="P128" s="50"/>
      <c r="Q128" s="49"/>
      <c r="R128" s="49"/>
      <c r="S128" s="50"/>
      <c r="T128" s="50"/>
      <c r="U128" s="50"/>
      <c r="V128" s="50"/>
      <c r="W128" s="50"/>
      <c r="X128" s="50"/>
      <c r="Y128" s="50"/>
      <c r="Z128" s="50"/>
      <c r="AA128" s="50"/>
      <c r="AB128" s="50"/>
      <c r="AC128" s="50"/>
      <c r="AD128" s="50"/>
      <c r="AE128" s="50"/>
      <c r="AF128" s="50"/>
      <c r="AG128" s="50"/>
      <c r="AH128" s="50"/>
      <c r="AI128" s="50"/>
      <c r="AJ128" s="50"/>
      <c r="AK128" s="50"/>
      <c r="AL128" s="50"/>
      <c r="AM128" s="50"/>
      <c r="AN128" s="50"/>
      <c r="AO128" s="50"/>
      <c r="AP128" s="50"/>
      <c r="AQ128" s="50"/>
      <c r="AR128" s="50"/>
      <c r="AS128" s="50"/>
      <c r="AT128" s="50"/>
      <c r="AU128" s="50"/>
      <c r="AV128" s="50"/>
      <c r="AW128" s="50"/>
      <c r="AX128" s="50"/>
      <c r="AY128" s="50"/>
      <c r="AZ128" s="50"/>
      <c r="BA128" s="52">
        <f t="shared" si="9"/>
        <v>1051.12</v>
      </c>
      <c r="BB128" s="51">
        <f t="shared" si="10"/>
        <v>1051.12</v>
      </c>
      <c r="BC128" s="56" t="str">
        <f t="shared" si="11"/>
        <v>INR  One Thousand  &amp;Fifty One  and Paise Twelve Only</v>
      </c>
      <c r="IA128" s="21">
        <v>13.05</v>
      </c>
      <c r="IB128" s="21" t="s">
        <v>160</v>
      </c>
      <c r="ID128" s="21">
        <v>8</v>
      </c>
      <c r="IE128" s="22" t="s">
        <v>162</v>
      </c>
      <c r="IF128" s="22"/>
      <c r="IG128" s="22"/>
      <c r="IH128" s="22"/>
      <c r="II128" s="22"/>
    </row>
    <row r="129" spans="1:55" ht="57">
      <c r="A129" s="44" t="s">
        <v>35</v>
      </c>
      <c r="B129" s="45"/>
      <c r="C129" s="46"/>
      <c r="D129" s="74"/>
      <c r="E129" s="74"/>
      <c r="F129" s="74"/>
      <c r="G129" s="34"/>
      <c r="H129" s="47"/>
      <c r="I129" s="47"/>
      <c r="J129" s="47"/>
      <c r="K129" s="47"/>
      <c r="L129" s="48"/>
      <c r="M129" s="21"/>
      <c r="N129" s="21"/>
      <c r="O129" s="21"/>
      <c r="P129" s="21"/>
      <c r="Q129" s="21"/>
      <c r="R129" s="21"/>
      <c r="S129" s="21"/>
      <c r="T129" s="21"/>
      <c r="U129" s="21"/>
      <c r="V129" s="21"/>
      <c r="W129" s="21"/>
      <c r="X129" s="21"/>
      <c r="Y129" s="21"/>
      <c r="Z129" s="21"/>
      <c r="AA129" s="21"/>
      <c r="AB129" s="21"/>
      <c r="AC129" s="21"/>
      <c r="AD129" s="21"/>
      <c r="AE129" s="21"/>
      <c r="AF129" s="21"/>
      <c r="AG129" s="21"/>
      <c r="AH129" s="21"/>
      <c r="AI129" s="21"/>
      <c r="AJ129" s="21"/>
      <c r="AK129" s="21"/>
      <c r="AL129" s="21"/>
      <c r="AM129" s="21"/>
      <c r="AN129" s="21"/>
      <c r="AO129" s="21"/>
      <c r="AP129" s="21"/>
      <c r="AQ129" s="21"/>
      <c r="AR129" s="21"/>
      <c r="AS129" s="21"/>
      <c r="AT129" s="21"/>
      <c r="AU129" s="21"/>
      <c r="AV129" s="21"/>
      <c r="AW129" s="21"/>
      <c r="AX129" s="21"/>
      <c r="AY129" s="21"/>
      <c r="AZ129" s="21"/>
      <c r="BA129" s="55">
        <f>SUM(BA13:BA128)</f>
        <v>198639.97</v>
      </c>
      <c r="BB129" s="55">
        <f>SUM(BB13:BB128)</f>
        <v>198639.97</v>
      </c>
      <c r="BC129" s="75" t="str">
        <f>SpellNumber($E$2,BB129)</f>
        <v>INR  One Lakh Ninety Eight Thousand Six Hundred &amp; Thirty Nine  and Paise Ninety Seven Only</v>
      </c>
    </row>
    <row r="130" spans="1:55" ht="46.5" customHeight="1">
      <c r="A130" s="24" t="s">
        <v>36</v>
      </c>
      <c r="B130" s="25"/>
      <c r="C130" s="26"/>
      <c r="D130" s="71"/>
      <c r="E130" s="72" t="s">
        <v>45</v>
      </c>
      <c r="F130" s="73"/>
      <c r="G130" s="27"/>
      <c r="H130" s="28"/>
      <c r="I130" s="28"/>
      <c r="J130" s="28"/>
      <c r="K130" s="29"/>
      <c r="L130" s="30"/>
      <c r="M130" s="31"/>
      <c r="N130" s="32"/>
      <c r="O130" s="21"/>
      <c r="P130" s="21"/>
      <c r="Q130" s="21"/>
      <c r="R130" s="21"/>
      <c r="S130" s="21"/>
      <c r="T130" s="32"/>
      <c r="U130" s="32"/>
      <c r="V130" s="32"/>
      <c r="W130" s="32"/>
      <c r="X130" s="32"/>
      <c r="Y130" s="32"/>
      <c r="Z130" s="32"/>
      <c r="AA130" s="32"/>
      <c r="AB130" s="32"/>
      <c r="AC130" s="32"/>
      <c r="AD130" s="32"/>
      <c r="AE130" s="32"/>
      <c r="AF130" s="32"/>
      <c r="AG130" s="32"/>
      <c r="AH130" s="32"/>
      <c r="AI130" s="32"/>
      <c r="AJ130" s="32"/>
      <c r="AK130" s="32"/>
      <c r="AL130" s="32"/>
      <c r="AM130" s="32"/>
      <c r="AN130" s="32"/>
      <c r="AO130" s="32"/>
      <c r="AP130" s="32"/>
      <c r="AQ130" s="32"/>
      <c r="AR130" s="32"/>
      <c r="AS130" s="32"/>
      <c r="AT130" s="32"/>
      <c r="AU130" s="32"/>
      <c r="AV130" s="32"/>
      <c r="AW130" s="32"/>
      <c r="AX130" s="32"/>
      <c r="AY130" s="32"/>
      <c r="AZ130" s="32"/>
      <c r="BA130" s="53">
        <f>IF(ISBLANK(F130),0,IF(E130="Excess (+)",ROUND(BA129+(BA129*F130),2),IF(E130="Less (-)",ROUND(BA129+(BA129*F130*(-1)),2),IF(E130="At Par",BA129,0))))</f>
        <v>0</v>
      </c>
      <c r="BB130" s="54">
        <f>ROUND(BA130,0)</f>
        <v>0</v>
      </c>
      <c r="BC130" s="36" t="str">
        <f>SpellNumber($E$2,BB130)</f>
        <v>INR Zero Only</v>
      </c>
    </row>
    <row r="131" spans="1:55" ht="45.75" customHeight="1">
      <c r="A131" s="23" t="s">
        <v>37</v>
      </c>
      <c r="B131" s="23"/>
      <c r="C131" s="61" t="str">
        <f>SpellNumber($E$2,BB130)</f>
        <v>INR Zero Only</v>
      </c>
      <c r="D131" s="61"/>
      <c r="E131" s="61"/>
      <c r="F131" s="61"/>
      <c r="G131" s="61"/>
      <c r="H131" s="61"/>
      <c r="I131" s="61"/>
      <c r="J131" s="61"/>
      <c r="K131" s="61"/>
      <c r="L131" s="61"/>
      <c r="M131" s="61"/>
      <c r="N131" s="61"/>
      <c r="O131" s="61"/>
      <c r="P131" s="61"/>
      <c r="Q131" s="61"/>
      <c r="R131" s="61"/>
      <c r="S131" s="61"/>
      <c r="T131" s="61"/>
      <c r="U131" s="61"/>
      <c r="V131" s="61"/>
      <c r="W131" s="61"/>
      <c r="X131" s="61"/>
      <c r="Y131" s="61"/>
      <c r="Z131" s="61"/>
      <c r="AA131" s="61"/>
      <c r="AB131" s="61"/>
      <c r="AC131" s="61"/>
      <c r="AD131" s="61"/>
      <c r="AE131" s="61"/>
      <c r="AF131" s="61"/>
      <c r="AG131" s="61"/>
      <c r="AH131" s="61"/>
      <c r="AI131" s="61"/>
      <c r="AJ131" s="61"/>
      <c r="AK131" s="61"/>
      <c r="AL131" s="61"/>
      <c r="AM131" s="61"/>
      <c r="AN131" s="61"/>
      <c r="AO131" s="61"/>
      <c r="AP131" s="61"/>
      <c r="AQ131" s="61"/>
      <c r="AR131" s="61"/>
      <c r="AS131" s="61"/>
      <c r="AT131" s="61"/>
      <c r="AU131" s="61"/>
      <c r="AV131" s="61"/>
      <c r="AW131" s="61"/>
      <c r="AX131" s="61"/>
      <c r="AY131" s="61"/>
      <c r="AZ131" s="61"/>
      <c r="BA131" s="61"/>
      <c r="BB131" s="61"/>
      <c r="BC131" s="61"/>
    </row>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7"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sheetData>
  <sheetProtection password="8F23" sheet="1"/>
  <mergeCells count="64">
    <mergeCell ref="D115:BC115"/>
    <mergeCell ref="D117:BC117"/>
    <mergeCell ref="D119:BC119"/>
    <mergeCell ref="D121:BC121"/>
    <mergeCell ref="D123:BC123"/>
    <mergeCell ref="D104:BC104"/>
    <mergeCell ref="D106:BC106"/>
    <mergeCell ref="D108:BC108"/>
    <mergeCell ref="D110:BC110"/>
    <mergeCell ref="D113:BC113"/>
    <mergeCell ref="D114:BC114"/>
    <mergeCell ref="D95:BC95"/>
    <mergeCell ref="D96:BC96"/>
    <mergeCell ref="D97:BC97"/>
    <mergeCell ref="D100:BC100"/>
    <mergeCell ref="D101:BC101"/>
    <mergeCell ref="D103:BC103"/>
    <mergeCell ref="D81:BC81"/>
    <mergeCell ref="D83:BC83"/>
    <mergeCell ref="D85:BC85"/>
    <mergeCell ref="D87:BC87"/>
    <mergeCell ref="D92:BC92"/>
    <mergeCell ref="D93:BC93"/>
    <mergeCell ref="D68:BC68"/>
    <mergeCell ref="D71:BC71"/>
    <mergeCell ref="D73:BC73"/>
    <mergeCell ref="D75:BC75"/>
    <mergeCell ref="D76:BC76"/>
    <mergeCell ref="D79:BC79"/>
    <mergeCell ref="D55:BC55"/>
    <mergeCell ref="D57:BC57"/>
    <mergeCell ref="D59:BC59"/>
    <mergeCell ref="D61:BC61"/>
    <mergeCell ref="D63:BC63"/>
    <mergeCell ref="D66:BC66"/>
    <mergeCell ref="D44:BC44"/>
    <mergeCell ref="D46:BC46"/>
    <mergeCell ref="D48:BC48"/>
    <mergeCell ref="D50:BC50"/>
    <mergeCell ref="D52:BC52"/>
    <mergeCell ref="D54:BC54"/>
    <mergeCell ref="D30:BC30"/>
    <mergeCell ref="D32:BC32"/>
    <mergeCell ref="D36:BC36"/>
    <mergeCell ref="D39:BC39"/>
    <mergeCell ref="D41:BC41"/>
    <mergeCell ref="D42:BC42"/>
    <mergeCell ref="D17:BC17"/>
    <mergeCell ref="D18:BC18"/>
    <mergeCell ref="D21:BC21"/>
    <mergeCell ref="D23:BC23"/>
    <mergeCell ref="D24:BC24"/>
    <mergeCell ref="D28:BC28"/>
    <mergeCell ref="D25:BC25"/>
    <mergeCell ref="C131:BC131"/>
    <mergeCell ref="A1:L1"/>
    <mergeCell ref="A4:BC4"/>
    <mergeCell ref="A5:BC5"/>
    <mergeCell ref="A6:BC6"/>
    <mergeCell ref="A7:BC7"/>
    <mergeCell ref="A9:BC9"/>
    <mergeCell ref="D13:BC13"/>
    <mergeCell ref="B8:BC8"/>
    <mergeCell ref="D14:BC14"/>
  </mergeCells>
  <dataValidations count="21">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130">
      <formula1>IF(E130="Select",-1,IF(E130="At Par",0,0))</formula1>
      <formula2>IF(E130="Select",-1,IF(E130="At Par",0,0.99))</formula2>
    </dataValidation>
    <dataValidation type="list" allowBlank="1" showErrorMessage="1" sqref="E130">
      <formula1>"Select,Excess (+),Less (-)"</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30">
      <formula1>0</formula1>
      <formula2>99.9</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30">
      <formula1>0</formula1>
      <formula2>IF(#REF!&lt;&gt;"Select",99.9,0)</formula2>
    </dataValidation>
    <dataValidation allowBlank="1" showInputMessage="1" showErrorMessage="1" promptTitle="Units" prompt="Please enter Units in text" sqref="D15:E16 D19:E20 D22:E22 D26:E27 D29:E29 D31:E31 D33:E35 D37:E38 D40:E40 D43:E43 D45:E45 D47:E47 D49:E49 D51:E51 D53:E53 D56:E56 D58:E58 D60:E60 D62:E62 D64:E65 D67:E67 D69:E70 D72:E72 D74:E74 D77:E78 D80:E80 D82:E82 D84:E84 D86:E86 D88:E91 D94:E94 D98:E99 D102:E102 D105:E105 D107:E107 D109:E109 D111:E112 D116:E116 D118:E118 D120:E120 D122:E122 D124:E128">
      <formula1>0</formula1>
      <formula2>0</formula2>
    </dataValidation>
    <dataValidation type="decimal" allowBlank="1" showInputMessage="1" showErrorMessage="1" promptTitle="Quantity" prompt="Please enter the Quantity for this item. " errorTitle="Invalid Entry" error="Only Numeric Values are allowed. " sqref="F15:F16 F19:F20 F22 F26:F27 F29 F31 F33:F35 F37:F38 F40 F43 F45 F47 F49 F51 F53 F56 F58 F60 F62 F64:F65 F67 F69:F70 F72 F74 F77:F78 F80 F82 F84 F86 F88:F91 F94 F98:F99 F102 F105 F107 F109 F111:F112 F116 F118 F120 F122 F124:F128">
      <formula1>0</formula1>
      <formula2>999999999999999</formula2>
    </dataValidation>
    <dataValidation type="list" allowBlank="1" showErrorMessage="1" sqref="D13:D14 K15:K16 D17:D18 K19:K20 D21 K22 D23:D25 D28 K26:K27 K29 D30 K31 D32 K33:K35 D36 K37:K38 D39 K40 D41:D42 K43 D44 K45 D46 K47 D48 K49 D50 K51 D52 K53 D54:D55 K56 D57 K58 D59 K60 D61 K62 D63 K64:K65 D66 K67 D68 K69:K70 D71 K72 D73 K74 D75:D76 K77:K78 D79 K80 D81 K82 D83 K84 D85 K86 D87 K88:K91 D92:D93 K94 D95:D97 K98:K99 D100:D101 K102 D103:D104 K105 D106 K107 D108 K109 D110 K111:K112 D113:D115 K116 D117 K118 D119 K120 D121 K122 K124:K128 D123">
      <formula1>"Partial Conversion,Full Conversion"</formula1>
      <formula2>0</formula2>
    </dataValidation>
    <dataValidation type="decimal" allowBlank="1" showInputMessage="1" showErrorMessage="1" promptTitle="Rate Entry" prompt="Please enter the Basic Price in Rupees for this item. " errorTitle="Invaid Entry" error="Only Numeric Values are allowed. " sqref="G15:H16 G19:H20 G22:H22 G26:H27 G29:H29 G31:H31 G33:H35 G37:H38 G40:H40 G43:H43 G45:H45 G47:H47 G49:H49 G51:H51 G53:H53 G56:H56 G58:H58 G60:H60 G62:H62 G64:H65 G67:H67 G69:H70 G72:H72 G74:H74 G77:H78 G80:H80 G82:H82 G84:H84 G86:H86 G88:H91 G94:H94 G98:H99 G102:H102 G105:H105 G107:H107 G109:H109 G111:H112 G116:H116 G118:H118 G120:H120 G122:H122 G124:H128">
      <formula1>0</formula1>
      <formula2>999999999999999</formula2>
    </dataValidation>
    <dataValidation allowBlank="1" showInputMessage="1" showErrorMessage="1" promptTitle="Addition / Deduction" prompt="Please Choose the correct One" sqref="J15:J16 J19:J20 J22 J26:J27 J29 J31 J33:J35 J37:J38 J40 J43 J45 J47 J49 J51 J53 J56 J58 J60 J62 J64:J65 J67 J69:J70 J72 J74 J77:J78 J80 J82 J84 J86 J88:J91 J94 J98:J99 J102 J105 J107 J109 J111:J112 J116 J118 J120 J122 J124:J128">
      <formula1>0</formula1>
      <formula2>0</formula2>
    </dataValidation>
    <dataValidation type="list" showErrorMessage="1" sqref="I15:I16 I19:I20 I22 I26:I27 I29 I31 I33:I35 I37:I38 I40 I43 I45 I47 I49 I51 I53 I56 I58 I60 I62 I64:I65 I67 I69:I70 I72 I74 I77:I78 I80 I82 I84 I86 I88:I91 I94 I98:I99 I102 I105 I107 I109 I111:I112 I116 I118 I120 I122 I124:I128">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5:O16 N19:O20 N22:O22 N26:O27 N29:O29 N31:O31 N33:O35 N37:O38 N40:O40 N43:O43 N45:O45 N47:O47 N49:O49 N51:O51 N53:O53 N56:O56 N58:O58 N60:O60 N62:O62 N64:O65 N67:O67 N69:O70 N72:O72 N74:O74 N77:O78 N80:O80 N82:O82 N84:O84 N86:O86 N88:O91 N94:O94 N98:O99 N102:O102 N105:O105 N107:O107 N109:O109 N111:O112 N116:O116 N118:O118 N120:O120 N122:O122 N124:O128">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5:R16 R19:R20 R22 R26:R27 R29 R31 R33:R35 R37:R38 R40 R43 R45 R47 R49 R51 R53 R56 R58 R60 R62 R64:R65 R67 R69:R70 R72 R74 R77:R78 R80 R82 R84 R86 R88:R91 R94 R98:R99 R102 R105 R107 R109 R111:R112 R116 R118 R120 R122 R124:R128">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5:Q16 Q19:Q20 Q22 Q26:Q27 Q29 Q31 Q33:Q35 Q37:Q38 Q40 Q43 Q45 Q47 Q49 Q51 Q53 Q56 Q58 Q60 Q62 Q64:Q65 Q67 Q69:Q70 Q72 Q74 Q77:Q78 Q80 Q82 Q84 Q86 Q88:Q91 Q94 Q98:Q99 Q102 Q105 Q107 Q109 Q111:Q112 Q116 Q118 Q120 Q122 Q124:Q128">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5:M16 M19:M20 M22 M26:M27 M29 M31 M33:M35 M37:M38 M40 M43 M45 M47 M49 M51 M53 M56 M58 M60 M62 M64:M65 M67 M69:M70 M72 M74 M77:M78 M80 M82 M84 M86 M88:M91 M94 M98:M99 M102 M105 M107 M109 M111:M112 M116 M118 M120 M122 M124:M128">
      <formula1>0</formula1>
      <formula2>999999999999999</formula2>
    </dataValidation>
    <dataValidation type="list" allowBlank="1" showInputMessage="1" showErrorMessage="1" sqref="L125 L126 L13 L14 L15 L16 L17 L18 L19 L20 L21 L22 L23 L24 L25 L26 L27 L28 L29 L30 L31 L32 L33 L34 L35 L36 L37 L38 L39 L40 L41 L42 L43 L44 L45 L46 L47 L48 L49 L50 L51 L52 L53 L54 L55 L56 L57 L58 L59 L60 L61 L62 L63 L64 L65 L66 L67 L68 L69 L70 L71 L72 L73 L74 L75 L76 L77 L78 L79 L80 L81 L82 L83 L84 L85 L86 L87 L88 L89 L90 L91 L92 L93 L94 L95 L96 L97 L98 L99 L100 L101 L102 L103 L104 L105 L106 L107 L108 L109 L110">
      <formula1>"INR"</formula1>
    </dataValidation>
    <dataValidation type="list" allowBlank="1" showInputMessage="1" showErrorMessage="1" sqref="L111 L112 L113 L114 L115 L116 L117 L118 L119 L120 L121 L122 L123 L124 L128 L127">
      <formula1>"INR"</formula1>
    </dataValidation>
    <dataValidation type="list" allowBlank="1" showErrorMessage="1" sqref="C2">
      <formula1>"Normal,SingleWindow,Alternate"</formula1>
      <formula2>0</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allowBlank="1" showInputMessage="1" showErrorMessage="1" promptTitle="Itemcode/Make" prompt="Please enter text" sqref="C13:C128">
      <formula1>0</formula1>
      <formula2>0</formula2>
    </dataValidation>
    <dataValidation type="decimal" allowBlank="1" showErrorMessage="1" errorTitle="Invalid Entry" error="Only Numeric Values are allowed. " sqref="A13:A128">
      <formula1>0</formula1>
      <formula2>999999999999999</formula2>
    </dataValidation>
  </dataValidations>
  <printOptions/>
  <pageMargins left="0.45" right="0.2" top="0.75" bottom="0.75" header="0.511805555555556" footer="0.511805555555556"/>
  <pageSetup horizontalDpi="300" verticalDpi="300" orientation="landscape" paperSize="9" scale="67" r:id="rId4"/>
  <rowBreaks count="1" manualBreakCount="1">
    <brk id="48" max="54" man="1"/>
  </rowBreaks>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J17" sqref="J17"/>
    </sheetView>
  </sheetViews>
  <sheetFormatPr defaultColWidth="9.140625" defaultRowHeight="15"/>
  <sheetData>
    <row r="6" spans="5:11" ht="14.25">
      <c r="E6" s="69" t="s">
        <v>38</v>
      </c>
      <c r="F6" s="69"/>
      <c r="G6" s="69"/>
      <c r="H6" s="69"/>
      <c r="I6" s="69"/>
      <c r="J6" s="69"/>
      <c r="K6" s="69"/>
    </row>
    <row r="7" spans="5:11" ht="14.25">
      <c r="E7" s="70"/>
      <c r="F7" s="70"/>
      <c r="G7" s="70"/>
      <c r="H7" s="70"/>
      <c r="I7" s="70"/>
      <c r="J7" s="70"/>
      <c r="K7" s="70"/>
    </row>
    <row r="8" spans="5:11" ht="14.25">
      <c r="E8" s="70"/>
      <c r="F8" s="70"/>
      <c r="G8" s="70"/>
      <c r="H8" s="70"/>
      <c r="I8" s="70"/>
      <c r="J8" s="70"/>
      <c r="K8" s="70"/>
    </row>
    <row r="9" spans="5:11" ht="14.25">
      <c r="E9" s="70"/>
      <c r="F9" s="70"/>
      <c r="G9" s="70"/>
      <c r="H9" s="70"/>
      <c r="I9" s="70"/>
      <c r="J9" s="70"/>
      <c r="K9" s="70"/>
    </row>
    <row r="10" spans="5:11" ht="14.25">
      <c r="E10" s="70"/>
      <c r="F10" s="70"/>
      <c r="G10" s="70"/>
      <c r="H10" s="70"/>
      <c r="I10" s="70"/>
      <c r="J10" s="70"/>
      <c r="K10" s="70"/>
    </row>
    <row r="11" spans="5:11" ht="14.25">
      <c r="E11" s="70"/>
      <c r="F11" s="70"/>
      <c r="G11" s="70"/>
      <c r="H11" s="70"/>
      <c r="I11" s="70"/>
      <c r="J11" s="70"/>
      <c r="K11" s="70"/>
    </row>
    <row r="12" spans="5:11" ht="14.25">
      <c r="E12" s="70"/>
      <c r="F12" s="70"/>
      <c r="G12" s="70"/>
      <c r="H12" s="70"/>
      <c r="I12" s="70"/>
      <c r="J12" s="70"/>
      <c r="K12" s="70"/>
    </row>
    <row r="13" spans="5:11" ht="14.25">
      <c r="E13" s="70"/>
      <c r="F13" s="70"/>
      <c r="G13" s="70"/>
      <c r="H13" s="70"/>
      <c r="I13" s="70"/>
      <c r="J13" s="70"/>
      <c r="K13" s="70"/>
    </row>
    <row r="14" spans="5:11" ht="14.25">
      <c r="E14" s="70"/>
      <c r="F14" s="70"/>
      <c r="G14" s="70"/>
      <c r="H14" s="70"/>
      <c r="I14" s="70"/>
      <c r="J14" s="70"/>
      <c r="K14" s="70"/>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Rakesh Verma</cp:lastModifiedBy>
  <cp:lastPrinted>2019-03-01T13:08:24Z</cp:lastPrinted>
  <dcterms:created xsi:type="dcterms:W3CDTF">2009-01-30T06:42:42Z</dcterms:created>
  <dcterms:modified xsi:type="dcterms:W3CDTF">2022-04-26T06:29:12Z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