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'BoQ1'!$A$1:$BC$404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<sst xmlns="http://schemas.openxmlformats.org/spreadsheetml/2006/main" count="3334" uniqueCount="737">
  <si>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</si>
  <si>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</si>
  <si>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</si>
  <si>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</si>
  <si>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</si>
  <si>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</si>
  <si>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</si>
  <si>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</si>
  <si>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</si>
  <si>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</si>
  <si>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</si>
  <si>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</si>
  <si>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</si>
  <si>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</si>
  <si>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</si>
  <si>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</si>
  <si>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</si>
  <si>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</si>
  <si>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</si>
  <si>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</si>
  <si>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</si>
  <si>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</si>
  <si>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</si>
  <si>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</si>
  <si>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</si>
  <si>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</si>
  <si>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</si>
  <si>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</si>
  <si>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</si>
  <si>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</si>
  <si>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</si>
  <si>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</si>
  <si>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</si>
  <si>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</si>
  <si>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</si>
  <si>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</si>
  <si>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</si>
  <si>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</si>
  <si>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</si>
  <si>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</si>
  <si>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</si>
  <si>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</si>
  <si>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</si>
  <si>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</si>
  <si>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</si>
  <si>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</si>
  <si>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</si>
  <si>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</si>
  <si>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</si>
  <si>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</si>
  <si>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</si>
  <si>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</si>
  <si>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</si>
  <si>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</si>
  <si>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</si>
  <si>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rPr>
        <sz val="12"/>
        <color indexed="8"/>
        <rFont val="Times New Roman"/>
        <family val="1"/>
      </rPr>
      <t xml:space="preserve">Supplying &amp; Laying of one no. XLPE cable aluminium conductor steel armoured cable of  size  </t>
    </r>
    <r>
      <rPr>
        <b/>
        <sz val="12"/>
        <color indexed="8"/>
        <rFont val="Times New Roman"/>
        <family val="1"/>
      </rPr>
      <t>2x6</t>
    </r>
    <r>
      <rPr>
        <sz val="12"/>
        <color indexed="8"/>
        <rFont val="Times New Roman"/>
        <family val="1"/>
      </rPr>
      <t>sqmm, grade 1.1kV in following manners.</t>
    </r>
  </si>
  <si>
    <t xml:space="preserve">In Ground I/c excavation, sand cushioning protective covering, refilling of earth as reqd.             </t>
  </si>
  <si>
    <t>In existing Pipe</t>
  </si>
  <si>
    <t>In existing open duct</t>
  </si>
  <si>
    <t xml:space="preserve">Fixing on surface with MS clamp  </t>
  </si>
  <si>
    <r>
      <rPr>
        <sz val="12"/>
        <color indexed="8"/>
        <rFont val="Times New Roman"/>
        <family val="1"/>
      </rPr>
      <t xml:space="preserve">Supplying &amp; Laying of one no. XLPE cable aluminium conductor steel armoured cable of  size  </t>
    </r>
    <r>
      <rPr>
        <b/>
        <sz val="12"/>
        <color indexed="8"/>
        <rFont val="Times New Roman"/>
        <family val="1"/>
      </rPr>
      <t>2x10</t>
    </r>
    <r>
      <rPr>
        <sz val="12"/>
        <color indexed="8"/>
        <rFont val="Times New Roman"/>
        <family val="1"/>
      </rPr>
      <t>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</si>
  <si>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2x16</t>
    </r>
    <r>
      <rPr>
        <sz val="12"/>
        <color indexed="8"/>
        <rFont val="Times New Roman"/>
        <family val="1"/>
      </rPr>
      <t>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</si>
  <si>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3-1/2 x 25</t>
    </r>
    <r>
      <rPr>
        <sz val="12"/>
        <color indexed="8"/>
        <rFont val="Times New Roman"/>
        <family val="1"/>
      </rPr>
      <t>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</si>
  <si>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3-1/2 x 35</t>
    </r>
    <r>
      <rPr>
        <sz val="12"/>
        <color indexed="8"/>
        <rFont val="Times New Roman"/>
        <family val="1"/>
      </rPr>
      <t>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</si>
  <si>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3-1/2 x 50</t>
    </r>
    <r>
      <rPr>
        <sz val="12"/>
        <color indexed="8"/>
        <rFont val="Times New Roman"/>
        <family val="1"/>
      </rPr>
      <t>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</si>
  <si>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3-1/2 x 70</t>
    </r>
    <r>
      <rPr>
        <sz val="12"/>
        <color indexed="8"/>
        <rFont val="Times New Roman"/>
        <family val="1"/>
      </rPr>
      <t>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</si>
  <si>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3-1/2 x 95</t>
    </r>
    <r>
      <rPr>
        <sz val="12"/>
        <color indexed="8"/>
        <rFont val="Times New Roman"/>
        <family val="1"/>
      </rPr>
      <t>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</si>
  <si>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3-1/2 x 120</t>
    </r>
    <r>
      <rPr>
        <sz val="12"/>
        <color indexed="8"/>
        <rFont val="Times New Roman"/>
        <family val="1"/>
      </rPr>
      <t xml:space="preserve"> 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</si>
  <si>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3-1/2 x 185</t>
    </r>
    <r>
      <rPr>
        <sz val="12"/>
        <color indexed="8"/>
        <rFont val="Times New Roman"/>
        <family val="1"/>
      </rPr>
      <t>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</si>
  <si>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3-1/2 x 240</t>
    </r>
    <r>
      <rPr>
        <sz val="12"/>
        <color indexed="8"/>
        <rFont val="Times New Roman"/>
        <family val="1"/>
      </rPr>
      <t>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</si>
  <si>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3-1/2 x 300</t>
    </r>
    <r>
      <rPr>
        <sz val="12"/>
        <color indexed="8"/>
        <rFont val="Times New Roman"/>
        <family val="1"/>
      </rPr>
      <t>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</si>
  <si>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3-1/2 x 400</t>
    </r>
    <r>
      <rPr>
        <sz val="12"/>
        <color indexed="8"/>
        <rFont val="Times New Roman"/>
        <family val="1"/>
      </rPr>
      <t>sqmm, grade 1.1kV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</si>
  <si>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 x 70</t>
    </r>
    <r>
      <rPr>
        <sz val="12"/>
        <color indexed="8"/>
        <rFont val="Times New Roman"/>
        <family val="1"/>
      </rPr>
      <t>sqmm, grade 6.6KV(UE) , 11kV(E)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</si>
  <si>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 x 95</t>
    </r>
    <r>
      <rPr>
        <sz val="12"/>
        <color indexed="8"/>
        <rFont val="Times New Roman"/>
        <family val="1"/>
      </rPr>
      <t>sqmm, grade  6.6KV(UE) , 11kV(E)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</si>
  <si>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 x 120</t>
    </r>
    <r>
      <rPr>
        <sz val="12"/>
        <color indexed="8"/>
        <rFont val="Times New Roman"/>
        <family val="1"/>
      </rPr>
      <t>sqmm, grade  6.6KV(UE) , 11kV(E) in following manners.</t>
    </r>
  </si>
  <si>
    <r>
      <rPr>
        <sz val="12"/>
        <color indexed="8"/>
        <rFont val="Times New Roman"/>
        <family val="1"/>
      </rPr>
      <t xml:space="preserve">Supplying &amp; Laying of one no. XLPE cable aluminium conductor steel armoured cable of  size  </t>
    </r>
    <r>
      <rPr>
        <b/>
        <sz val="12"/>
        <color indexed="8"/>
        <rFont val="Times New Roman"/>
        <family val="1"/>
      </rPr>
      <t>3 x 185</t>
    </r>
    <r>
      <rPr>
        <sz val="12"/>
        <color indexed="8"/>
        <rFont val="Times New Roman"/>
        <family val="1"/>
      </rPr>
      <t>sqmm, grade  6.6KV(UE) , 11kV(E) in following manners.</t>
    </r>
  </si>
  <si>
    <r>
      <rPr>
        <sz val="12"/>
        <color indexed="8"/>
        <rFont val="Times New Roman"/>
        <family val="1"/>
      </rPr>
      <t xml:space="preserve">Laying of one no. PVC insulated and PVC sheathed /XLPE power cable of 1.1kV grade </t>
    </r>
    <r>
      <rPr>
        <b/>
        <sz val="12"/>
        <color indexed="8"/>
        <rFont val="Times New Roman"/>
        <family val="1"/>
      </rPr>
      <t xml:space="preserve"> direct in ground</t>
    </r>
    <r>
      <rPr>
        <sz val="12"/>
        <color indexed="8"/>
        <rFont val="Times New Roman"/>
        <family val="1"/>
      </rPr>
      <t xml:space="preserve"> including excavation, sand cushioning, protective covering and refilling the trench etc. as reqd. </t>
    </r>
  </si>
  <si>
    <t>Upto 35 sqmm</t>
  </si>
  <si>
    <t>35 sqmm to 95 sqmm</t>
  </si>
  <si>
    <t>95 sqmm to 185 sqmm</t>
  </si>
  <si>
    <t>185 sqmm to 400 sqmm</t>
  </si>
  <si>
    <r>
      <rPr>
        <sz val="12"/>
        <color indexed="8"/>
        <rFont val="Times New Roman"/>
        <family val="1"/>
      </rPr>
      <t xml:space="preserve">Laying and fixing of one no. PVC insulated and PVC sheathed /XLPE power cable of 1.1kV grade on </t>
    </r>
    <r>
      <rPr>
        <b/>
        <sz val="12"/>
        <color indexed="8"/>
        <rFont val="Times New Roman"/>
        <family val="1"/>
      </rPr>
      <t xml:space="preserve">surface </t>
    </r>
    <r>
      <rPr>
        <sz val="12"/>
        <color indexed="8"/>
        <rFont val="Times New Roman"/>
        <family val="1"/>
      </rPr>
      <t>as reqd.</t>
    </r>
  </si>
  <si>
    <t>Upto 35 sqmm(Clamped with 1 mm thick saddle)</t>
  </si>
  <si>
    <t>Above 35 Sq.mm and up to 95 sq.mm(Clamped with 25X3mm MS flat clamp)</t>
  </si>
  <si>
    <t>Above 95 Sq.mm and up to 185 sq.mm(Clamped with 25/40X3mm MS flat clamp)</t>
  </si>
  <si>
    <t>Above 185 Sq.mm and up to 400 sq.mm(Clamped with 40X3mm MS flat clamp)</t>
  </si>
  <si>
    <r>
      <rPr>
        <sz val="12"/>
        <color indexed="8"/>
        <rFont val="Times New Roman"/>
        <family val="1"/>
      </rPr>
      <t xml:space="preserve">Laying of one no. PVC insulated and PVC sheathed /XLPE power cable of 1.1kV grade  in the existing RCC/Hume/Stoneware/Metal </t>
    </r>
    <r>
      <rPr>
        <b/>
        <sz val="12"/>
        <color indexed="8"/>
        <rFont val="Times New Roman"/>
        <family val="1"/>
      </rPr>
      <t>pipe</t>
    </r>
    <r>
      <rPr>
        <sz val="12"/>
        <color indexed="8"/>
        <rFont val="Times New Roman"/>
        <family val="1"/>
      </rPr>
      <t xml:space="preserve"> as reqd.</t>
    </r>
  </si>
  <si>
    <r>
      <rPr>
        <sz val="12"/>
        <color indexed="8"/>
        <rFont val="Times New Roman"/>
        <family val="1"/>
      </rPr>
      <t xml:space="preserve">Laying of one no. PVC insulated and PVC sheathed /XLPE power cable of 1.1kV grade in the existing masonry </t>
    </r>
    <r>
      <rPr>
        <b/>
        <sz val="12"/>
        <color indexed="8"/>
        <rFont val="Times New Roman"/>
        <family val="1"/>
      </rPr>
      <t>open duct</t>
    </r>
    <r>
      <rPr>
        <sz val="12"/>
        <color indexed="8"/>
        <rFont val="Times New Roman"/>
        <family val="1"/>
      </rPr>
      <t xml:space="preserve"> as reqd.</t>
    </r>
  </si>
  <si>
    <r>
      <rPr>
        <sz val="12"/>
        <color indexed="8"/>
        <rFont val="Times New Roman"/>
        <family val="1"/>
      </rPr>
      <t xml:space="preserve">Laying of one no. PVC insulated and PVC sheathed /XLPE power cable of 11kV grade </t>
    </r>
    <r>
      <rPr>
        <b/>
        <sz val="12"/>
        <color indexed="8"/>
        <rFont val="Times New Roman"/>
        <family val="1"/>
      </rPr>
      <t xml:space="preserve"> direct in ground</t>
    </r>
    <r>
      <rPr>
        <sz val="12"/>
        <color indexed="8"/>
        <rFont val="Times New Roman"/>
        <family val="1"/>
      </rPr>
      <t xml:space="preserve"> including excavation, sand cushioning, protective covering and refilling the trench etc. as reqd. </t>
    </r>
  </si>
  <si>
    <t>Upto 120 sqmm</t>
  </si>
  <si>
    <t>Above 120sqmm and upto 400sqmm</t>
  </si>
  <si>
    <r>
      <rPr>
        <sz val="12"/>
        <color indexed="8"/>
        <rFont val="Times New Roman"/>
        <family val="1"/>
      </rPr>
      <t xml:space="preserve">Laying of one no. PVC insulated and PVC sheathed /XLPE power cable of 11kV grade  in the existing RCC/Hume/Stoneware/Metal </t>
    </r>
    <r>
      <rPr>
        <b/>
        <sz val="12"/>
        <color indexed="8"/>
        <rFont val="Times New Roman"/>
        <family val="1"/>
      </rPr>
      <t>pipe</t>
    </r>
    <r>
      <rPr>
        <sz val="12"/>
        <color indexed="8"/>
        <rFont val="Times New Roman"/>
        <family val="1"/>
      </rPr>
      <t xml:space="preserve"> as reqd.</t>
    </r>
  </si>
  <si>
    <r>
      <rPr>
        <sz val="12"/>
        <color indexed="8"/>
        <rFont val="Times New Roman"/>
        <family val="1"/>
      </rPr>
      <t xml:space="preserve">Laying of one no. PVC insulated and PVC sheathed /XLPE power cable of 11kV grade in the existing masonry </t>
    </r>
    <r>
      <rPr>
        <b/>
        <sz val="12"/>
        <color indexed="8"/>
        <rFont val="Times New Roman"/>
        <family val="1"/>
      </rPr>
      <t>open duct</t>
    </r>
    <r>
      <rPr>
        <sz val="12"/>
        <color indexed="8"/>
        <rFont val="Times New Roman"/>
        <family val="1"/>
      </rPr>
      <t xml:space="preserve"> as reqd.</t>
    </r>
  </si>
  <si>
    <t>Digging cable trench/lifting brick/s and cable for locating fault and refilling the trench, ramming &amp; making good the same as reqd.</t>
  </si>
  <si>
    <t>Lifting removing cable from trench/clamps, making role &amp; depositing the same in store I/c cartage.</t>
  </si>
  <si>
    <t>upto 35 sqmm</t>
  </si>
  <si>
    <t>35 to 95sq.mm</t>
  </si>
  <si>
    <t>95 to 185sq.mm</t>
  </si>
  <si>
    <t>185 to 400sq.mm</t>
  </si>
  <si>
    <t>Dismentling and refixing brass compression type gland up to 400 sq. mm. cable</t>
  </si>
  <si>
    <t>Supplying and making straight through joint with heat shrinkable kit including ferrules and other jointing materials for following size of PVC insulated and PVC sheathed / XLPE aluminium conductor cable of 1.1 KV grade as required.</t>
  </si>
  <si>
    <t>2 X 6, 2x10, 2x16 sq. mm</t>
  </si>
  <si>
    <t>3-1/2x25 sqmm</t>
  </si>
  <si>
    <t>3-1/2x35 sqmm</t>
  </si>
  <si>
    <t>3-1/2x50 sqmm</t>
  </si>
  <si>
    <t>3-1/2x70 sqmm</t>
  </si>
  <si>
    <t>3-1/2x95 sqmm</t>
  </si>
  <si>
    <t>3-1/2x120 sqmm</t>
  </si>
  <si>
    <t>3-1/2x150 sqmm</t>
  </si>
  <si>
    <t>3-1/2x185 sqmm</t>
  </si>
  <si>
    <t>3-1/2x225 sqmm</t>
  </si>
  <si>
    <t>3-1/2x240 sqmm</t>
  </si>
  <si>
    <t>3-1/2x300 sqmm</t>
  </si>
  <si>
    <t>3-1/2x400 sqmm</t>
  </si>
  <si>
    <t>4x25 sqmm</t>
  </si>
  <si>
    <t>Supplying and making indoor end termination with brass compression gland and aluminium lugs for following size of PVC insulated and PVC sheathed/XLPE aluminium conductor cable of 1.1kV grade as reqd.</t>
  </si>
  <si>
    <t>2 X 6 sq. mm (19mm)</t>
  </si>
  <si>
    <t>2 X 10 sq. mm (19mm)</t>
  </si>
  <si>
    <t>2 X 16 sq. mm (22mm)</t>
  </si>
  <si>
    <t>3-1/2x50 sqmm(35mm)</t>
  </si>
  <si>
    <t>3-1/2x70 sqmm(38mm)</t>
  </si>
  <si>
    <t>3-1/2x95 sqmm(45mm)</t>
  </si>
  <si>
    <t>3-1/2x120 sqmm(45mm)</t>
  </si>
  <si>
    <t>3-1/2x150 sqmm(50mm)</t>
  </si>
  <si>
    <t>3-1/2x185 sqmm(57mm)</t>
  </si>
  <si>
    <t>3-1/2x225 sqmm(62mm)</t>
  </si>
  <si>
    <t>3-1/2x240 sqmm(62mm)</t>
  </si>
  <si>
    <t>3-1/2x300 sqmm(70mm)</t>
  </si>
  <si>
    <t>3-1/2x400 sqmm(82mm)</t>
  </si>
  <si>
    <t>4x16/25 sqmm(28mm)</t>
  </si>
  <si>
    <t>S/F, copper cable lug suitable for following size of conductor.</t>
  </si>
  <si>
    <t xml:space="preserve">6 sq.mm. </t>
  </si>
  <si>
    <t xml:space="preserve">10 sq.mm. </t>
  </si>
  <si>
    <t xml:space="preserve">16 sq.mm. </t>
  </si>
  <si>
    <t xml:space="preserve">20 sq.mm. </t>
  </si>
  <si>
    <t xml:space="preserve">25 sq.mm. </t>
  </si>
  <si>
    <t xml:space="preserve">35 sq.mm. </t>
  </si>
  <si>
    <t>S&amp;F, Aluminium / copper  lug/reducer  terminals/ inline connector terminals  suitable for following size of conductor.</t>
  </si>
  <si>
    <t xml:space="preserve">50 sq.mm. </t>
  </si>
  <si>
    <t xml:space="preserve">70 sq.mm. </t>
  </si>
  <si>
    <t xml:space="preserve">95 sq.mm. </t>
  </si>
  <si>
    <t xml:space="preserve">120 sq.mm. </t>
  </si>
  <si>
    <t xml:space="preserve">185 sq.mm. </t>
  </si>
  <si>
    <t xml:space="preserve">240 sq.mm. </t>
  </si>
  <si>
    <t xml:space="preserve">300 sq.mm. </t>
  </si>
  <si>
    <t xml:space="preserve">400 sq.mm. </t>
  </si>
  <si>
    <t>S&amp;L, connecting,testing and commissioning 10 pairs telephone armoured cable PVC insulated and PVC sheathed annelaed tinned copper conductor.</t>
  </si>
  <si>
    <t>S&amp;L, connecting,testing and commissioning 20 pairs telephone armoured cable PVC insulated and PVC sheathed annelaed tinned copper conductor.</t>
  </si>
  <si>
    <t>S &amp; L, connecting, commissioning &amp; testing 50 pairs telephone armoured cable PVC insulated and PVC sheathed annealed tinned copper conductor</t>
  </si>
  <si>
    <t>S &amp; L, connecting, commissioning &amp; testing 100 pairs telephone armoured cable PVC insulated and PVC sheathed annealed tinned copper conductor</t>
  </si>
  <si>
    <t>Providing and making telephone cable joints   with all jointing material I/c locating fault of  sizes.</t>
  </si>
  <si>
    <t>For 10/20 pair cable (SLT-2)</t>
  </si>
  <si>
    <t>For 50 pair cable (SLT-3)</t>
  </si>
  <si>
    <t>For 100 pair cable (SLT-4)</t>
  </si>
  <si>
    <t xml:space="preserve">Supplying and fixing following piano type switch/socket on the existing switch box/cover including connections etc as reqd. </t>
  </si>
  <si>
    <t>Telephone socket outlet</t>
  </si>
  <si>
    <t>Supplying and fixing following modular switch/socket on the existing modular plate &amp; switch box including connections but excluding modular plate etc as reqd.</t>
  </si>
  <si>
    <t>Fixing of telephone DP suitable upto 400 pair on wall / floor with sutiable brick foundation on bolts and nut etc. as required.</t>
  </si>
  <si>
    <t>Fixing of RJ-45 modular box with cover plate or I/o box for internet  on surface/ recessed cutting the wall making good the same as required. ( box and cover plate will be supplied by dept.)</t>
  </si>
  <si>
    <t>Fixing internet rack on steel fashtner including cartage from store to site as reqd complete.</t>
  </si>
  <si>
    <t>Drawing of optical cable enhanced cat 5/cat 6/telephone/ networking /power cable in existing steel conduit pipe/GI /HDPE pipe including numbering of networking wire from room to rack as reqd.</t>
  </si>
  <si>
    <t>Supply &amp; laying of HDPE pipe ISI mark of size 25mm  dia, 6Kg / cm² and minimum 2mm thick I/c cartage loading &amp; unloading etc. as reqd.</t>
  </si>
  <si>
    <t xml:space="preserve">In Ground I/c excavation, sand cushioning protective covering &amp; refilling the trench with dressing of earth etc. as reqd.of earth as reqd.             </t>
  </si>
  <si>
    <t>In existing pipe</t>
  </si>
  <si>
    <t>Fixing on surface with MS clamp</t>
  </si>
  <si>
    <t>In existing open duct.</t>
  </si>
  <si>
    <t>Supply &amp; laying of HDPE pipe ISI mark of size 32mm  dia, 6Kg / cm² and minimum 2mm thick I/c cartage loading &amp; unloading etc. as reqd.</t>
  </si>
  <si>
    <t>Supply &amp; laying of HDPE pipe ISI mark of size 40mm dia, 6Kg / cm² and minimum 2mm thick I/c cartage loading &amp; unloading etc. as reqd.</t>
  </si>
  <si>
    <t>S &amp; F following size of PVC casing and capping on surface as reqd.</t>
  </si>
  <si>
    <t>20 x 12mm</t>
  </si>
  <si>
    <t>25 x 16mm</t>
  </si>
  <si>
    <t>32 X 16 mm</t>
  </si>
  <si>
    <t>38 X 16 mm</t>
  </si>
  <si>
    <t>Supplying and fixing of GI pipe of following mm dia (nominal), 3 mtrs. length along the pole for protection of under ground cable as required.</t>
  </si>
  <si>
    <t>50mm dia</t>
  </si>
  <si>
    <t>80mm dia</t>
  </si>
  <si>
    <t>Providing, laying and fixing following dia G.I. pipe (medium class) in ground complete with G.I. fittings including trenching (75 cm deep) and re-filling etc as required</t>
  </si>
  <si>
    <t>100mm dia</t>
  </si>
  <si>
    <t>150mm dia</t>
  </si>
  <si>
    <t>S &amp; F, connecting and commissioning 4 pole on load in sheet steel enclosure changeover switch of following capacity etc. as reqd.</t>
  </si>
  <si>
    <t>100A</t>
  </si>
  <si>
    <t>200A</t>
  </si>
  <si>
    <t>400A</t>
  </si>
  <si>
    <t>630A</t>
  </si>
  <si>
    <t>Supplying, fixing, testing and commissioning of following KVAR Capacitors (Heavy Duty) including dismentling of existing defective and damaged contactor etc as required complete.</t>
  </si>
  <si>
    <t>15 KVAR havy duty Ca. no. LV Capacitor CYL HD F5 V440 ABB make or it's equivallent approved make</t>
  </si>
  <si>
    <t>20 KVAR havy duty Ca. no. LV Capacitor CYL HD F5 V440 ABB make or it's equivallent approved make</t>
  </si>
  <si>
    <t>25 KVAR havy duty Ca. no. LV Capacitor CYL HD F5 V440 ABB make or it's equivallent approved make</t>
  </si>
  <si>
    <t>S &amp; F of following rating &amp; poles 240 volts 'C' curve 10 kA MCB  in the existing MCB DB complete with connection, testing &amp; commissioning etc as reqd.</t>
  </si>
  <si>
    <t>Single Pole (5A to 32A)</t>
  </si>
  <si>
    <t>Double Pole (5A to 32A)</t>
  </si>
  <si>
    <t>Triple Pole(5A to 32A)</t>
  </si>
  <si>
    <t>Four pole (5A to 32A)</t>
  </si>
  <si>
    <t>Single Pole (40A to 63A)</t>
  </si>
  <si>
    <t>Double Pole  (40A to 63A)</t>
  </si>
  <si>
    <t>Triple Pole (40A to 63A)</t>
  </si>
  <si>
    <t>Four pole  (40A to 63A)</t>
  </si>
  <si>
    <t>Providing and fixing following rating and breaking capacity and pole MCCB with adjustable thermomagnetic release and terminal spreaders in existing cubicle panel board including drilling holes in cubicle panel, making connections, etc. as required.</t>
  </si>
  <si>
    <t>100 A 30kA FP</t>
  </si>
  <si>
    <t>250 A 36kA FP</t>
  </si>
  <si>
    <t>400 A 50kA FP</t>
  </si>
  <si>
    <t>Providing and fixing following rating and breaking capacity and pole MCCB with microprocessor base release with overload, short circiut, instantaneous short circuit protection and terminal spreaders in existing cubicle panel board including drilling holes in cubicle panel, making connections, etc. as required.</t>
  </si>
  <si>
    <t xml:space="preserve">100 A 36kA (DN2-250D) </t>
  </si>
  <si>
    <t>160 A 50kA (DN2-250N)</t>
  </si>
  <si>
    <t>250 A 70kA (DN2-250S)</t>
  </si>
  <si>
    <t>400 A 70kA (DN3-400S)</t>
  </si>
  <si>
    <t>Supplying and fixing of transmitted type rotory handle for following rating MCCB including dismentaling existing defective one as required complete.</t>
  </si>
  <si>
    <t>100-250 Amp.</t>
  </si>
  <si>
    <t>400-630 Amp.</t>
  </si>
  <si>
    <t>S &amp; F metal enclosure suitable for FP/DP MCB/DP ELCB on surface or recessed etc as reqd.</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</si>
  <si>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t>
  </si>
  <si>
    <t>8 Way (4+24), double door</t>
  </si>
  <si>
    <t>12 Way (4+36), double door</t>
  </si>
  <si>
    <t>Earthing with GI earth electrode 50mm dia x 3 mtr length including earth enhancing compound (Jam Fill quality product) and PIT cover for earthing pit etc as reqd. (193GI JMV) w.e.f 12.12.12</t>
  </si>
  <si>
    <t>Earthing with Copper bonded earth electrode 50mm dia x 3 mtr length including earth enhancing compound (Jam Fill quality product) and PIT cover for earthing pit etc as reqd. (503 cbe JMV) w.e.f 12.12.12</t>
  </si>
  <si>
    <t>Earthing with G.I. earth pipe 4.5 metre long, 40 mm dia including accessories, and providing masonry enclosure with cover plate having locking arrangement and watering pipe etc. with charcoal/ coke and salt as required.</t>
  </si>
  <si>
    <t>Earthing with G.I. earth plate 600 mm X 600 mm X 6 mm thick including accessories, and providing masonry enclosure with cover plate having locking arrangement and watering pipe of 2.7 metre long etc. with charcoal/ coke and salt as required.</t>
  </si>
  <si>
    <t>Earthing with copper earth plate 600 mm X 600 mm X 3 mm thick including accessories, and providing masonry enclosure with cover plate having locking arrangement and watering pipe of 2.7 metre long etc. with charcoal/ coke and salt as required.</t>
  </si>
  <si>
    <t>Supplying and laying 25 mm X 5 mm copper strip at 0.50 metre below ground as strip earth electrode, including connection/ terminating with nut, bolt, spring, washer etc. as required. (Jointing shall be done by overlapping and with 2 sets of brass nut bolt &amp; spring washer spaced at 50mm)</t>
  </si>
  <si>
    <t>Providing and fixing 25 mm X 5 mm copper strip on surface or in recess for connections etc. as required.</t>
  </si>
  <si>
    <t>Providing and fixing 25 mm X 5 mm G.I. strip on surface or in recess for connections etc. as required</t>
  </si>
  <si>
    <t>Providing and fixing  6 SWG dia. GI wire on surface  or in recess for loop earthing alongwith the existing surface / recessed conduit / submain wiring / cable as required.</t>
  </si>
  <si>
    <t>Providing and fixing 25 mm X 5 mm copper strip in 40 mm dia G.I. pipe from earth electrode including connection with brass nut, bolt, spring, washer excavation and re-filling etc. as required.</t>
  </si>
  <si>
    <t>Providing and fixing 25 mm X 5 mm G.I. strip in 40 mm dia G.I. pipe from earth electrode including connection with G.I. nut, bolt, spring, washer excavation and re-filling etc. as required.</t>
  </si>
  <si>
    <t>Supplying, fixing, testing and commissioning of four pole  following contactor  including dismentling of existing defective and damaged contactor etc as required complete make L&amp;T and its equivelant.</t>
  </si>
  <si>
    <t xml:space="preserve">MCX 43, 400A </t>
  </si>
  <si>
    <t xml:space="preserve">MCX 44, 500A </t>
  </si>
  <si>
    <t xml:space="preserve">MCX 45, 600A  </t>
  </si>
  <si>
    <t xml:space="preserve">MCX 46, 700A  </t>
  </si>
  <si>
    <t xml:space="preserve">MCX 47, 800A  </t>
  </si>
  <si>
    <t>Supplying, fixing, testing and commissioning of following contactor  including dismentling of existing defective and damaged contactor etc as required complete make L &amp; T and its equivelant.</t>
  </si>
  <si>
    <t xml:space="preserve">MNX 225 </t>
  </si>
  <si>
    <t xml:space="preserve">MNX 185 </t>
  </si>
  <si>
    <t xml:space="preserve">MNX 95  </t>
  </si>
  <si>
    <t xml:space="preserve">MNX 70  </t>
  </si>
  <si>
    <t>Supplying, fixing, testing and commissioning of following rating ,  HRC fuses 415/500V in existing main switch/ panel including dismentaling existing defective one complete as reqd</t>
  </si>
  <si>
    <t xml:space="preserve">Cylindrical type HF 2 to 32 Amp. </t>
  </si>
  <si>
    <t xml:space="preserve">DIN type 63 to 125 Amp. </t>
  </si>
  <si>
    <t xml:space="preserve">DIN type 200 Amp. </t>
  </si>
  <si>
    <t xml:space="preserve">DIN type 315 Amp. </t>
  </si>
  <si>
    <t xml:space="preserve">DIN type 400 Amp. </t>
  </si>
  <si>
    <t>Bolted fuse HG / HQ 2-32 Amp.</t>
  </si>
  <si>
    <t>Bolted fuse HG / HQ 100 Amp.</t>
  </si>
  <si>
    <t>Bolted fuse HG / HQ 125/160 Amp.</t>
  </si>
  <si>
    <t>Bolted fuse HG / HQ 315 Amp.</t>
  </si>
  <si>
    <t>Bolted fuse HG / HQ 400 Amp.</t>
  </si>
  <si>
    <t xml:space="preserve">Fixing MS 250 x 300 x 100 mm /DB / pole fuse box and painting with enamel paint if required as required complete . </t>
  </si>
  <si>
    <t>Supplying, fixing, testing and commissioning of digital CT operated three phase Ampere Metrer including dismentling of existing defective and damaged meter etc as required complete.</t>
  </si>
  <si>
    <t>Supplying, fixing, testing and commissioning of 11/33 kV,110 V PT operated 3P digital Volt Meter  including dismentling of existing defective and damaged meter etc as required complete.</t>
  </si>
  <si>
    <t>Supplying, fixing, testing and commissioning of following scale ----/5 A CT operated Single phase Ampere Metrer  including dismentling of existing defective and damaged meter etc as required complete.</t>
  </si>
  <si>
    <t>Supplying, fixing, testing and commissioning of following scale ----/110 V PT operated Single phase Volt Metrer  including dismentling of existing defective and damaged meter etc as required complete.</t>
  </si>
  <si>
    <t>Supplying, fixing, testing and commissioning of Multifuction meter for load manager, power &amp; energy , dual source ,including dismentling of existing defective and damaged MFM meter etc as required complete.</t>
  </si>
  <si>
    <t>Supplyng and fixing of 16 A volt.meter selector switch including dismentling of existing defective one  as required complete.</t>
  </si>
  <si>
    <t>Supplyng and fixing of 16 Amp.meter selector switch including dismentling of existing defective one  as required complete.</t>
  </si>
  <si>
    <t>Supplying and fixing Connecting and commissioning of fully automatic starter of following capacity electric motors, 415 V, 50 Hz, 3 phase, in sheet steel enclosure C&amp;S make for Submersible  pump as required complete make C  &amp; S and its equivelant.</t>
  </si>
  <si>
    <t>10/12HP DOL</t>
  </si>
  <si>
    <t xml:space="preserve">12/15HP Star delta </t>
  </si>
  <si>
    <t xml:space="preserve">25HP Star delta </t>
  </si>
  <si>
    <t>Rewinding of  following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reatin by the contractor.)</t>
  </si>
  <si>
    <t>New model 48"</t>
  </si>
  <si>
    <t>Old model 48"/new mode 56"</t>
  </si>
  <si>
    <t>Rewinding of exhaust fans of following sizes i/c dismantling cutting the damaged winding and providing rewinding along with insulation paper, varnish, connecting copper leads of suitable quality including dismantling and refixing from normal/abnorml height and refixing as required.( old burnt wire shall be retain by the contactor.)</t>
  </si>
  <si>
    <t>exhaust fan 12"</t>
  </si>
  <si>
    <t>exhaust fan 15"</t>
  </si>
  <si>
    <t>exhaust fan 18"</t>
  </si>
  <si>
    <t xml:space="preserve">Overhauling of  ceiling fan of any size  including  bearings, checking, cleaning the all parts and supplying &amp; replacement of rubber real, rubber rings, nut bolts, hanger clamps, bearing plates, cotter/ split pin, varnishing if reqd  etc, reassembling  testing and commissioning of fan as reqdired complete. </t>
  </si>
  <si>
    <t xml:space="preserve"> Overhauling of exhaust fan of any size including dismantling of all parts and cleaning the fan with kerosene oil / petrol removing ball bearing/ bush and refixing after greasing/ oiling including testing and commissioning as required complete. (spares will be supplied by the Dept.)</t>
  </si>
  <si>
    <t>Supplying and fixing 2.5 mfd capacitor suitable for ceiling fan.</t>
  </si>
  <si>
    <t>Supplying and fixing 4 mfd capacitor suitable for exhaust fan.</t>
  </si>
  <si>
    <t>Painting of ceiling fan any size with one or more coats with supper enamel paint of approved brand i/c cleaning and making smooth surface with emery paper and detergent etc. as required.</t>
  </si>
  <si>
    <t>Repairing of housing of bearing side /bush side /in fan body in ceiling fan /exhaust fan/ rally fan etc.</t>
  </si>
  <si>
    <t>Dismantling  &amp; refixing of any size following fan from normal height.</t>
  </si>
  <si>
    <t xml:space="preserve">ceiling fan </t>
  </si>
  <si>
    <t xml:space="preserve">Exhaust fan </t>
  </si>
  <si>
    <t>Cartage of Ceiling fans and regulator / exhaust fan From store to site as reqd.</t>
  </si>
  <si>
    <t>Cleaning of ceiling fan with detergent at site and replacement of damaged items i.e. rubber real, cotter pin, capacitor clamp, nut and bolts of hanger clamps etc as required.</t>
  </si>
  <si>
    <t>Supply of following size ball bearings.</t>
  </si>
  <si>
    <t xml:space="preserve"> Ball bearing  6201 (NBC - make)</t>
  </si>
  <si>
    <t xml:space="preserve"> Ball bearing  6202 (NBC - make)</t>
  </si>
  <si>
    <t xml:space="preserve"> Ball bearing  6203 (NBC - make)</t>
  </si>
  <si>
    <t xml:space="preserve"> Ball bearing  6204 (NBC - make)</t>
  </si>
  <si>
    <t xml:space="preserve"> Ball bearing  6205 (NBC - make)</t>
  </si>
  <si>
    <t>Supplying and drawing following sizes of FR-LSH PVC insulated copper conductor, single core cable in the existing surface/ recessed steel/ PVC conduit as required.</t>
  </si>
  <si>
    <t>2 x 1.5 Sqmm.</t>
  </si>
  <si>
    <t>2 x 4 Sqmm.</t>
  </si>
  <si>
    <t>2 x 6 Sqmm.</t>
  </si>
  <si>
    <t>3 x 10 sq. mm</t>
  </si>
  <si>
    <t>3 x 16 sq. mm</t>
  </si>
  <si>
    <t>2 x 25 sq. mm</t>
  </si>
  <si>
    <t>1 x 70 sq. mm</t>
  </si>
  <si>
    <t>1 x 150 sq. mm</t>
  </si>
  <si>
    <t>Fixing 20/25/32 mm conduit pipe on surface with clamp/ in recessed as required complete ( only conduit pipe supplied by department. free of cost).</t>
  </si>
  <si>
    <t>Dismentaling of steel conduit pipe of all sizes from surface/recess I/c cutting the wall and making good the same in case of recessed conduit.</t>
  </si>
  <si>
    <t>Locating fault in the cable lines with fault Locating matchine etc and rectifying removing &amp; restoring the same and making good the damages etc as required.</t>
  </si>
  <si>
    <t>Locating fault in the cable lines with meggar etc and rectifying removing &amp; restoring the same and making good the damages etc as required.</t>
  </si>
  <si>
    <t>Excavation for foundation in soft soil including dressing of sides and ramming of bottoms, lift upto 1.5 m including getting out the excavated soil and disposal of surplus excavated soil as directed, within a lead of 50 meter.</t>
  </si>
  <si>
    <t>Excavation for cable trenches of depth upto 1.2 m in soft soil including getting out the excavated soil and disposal of surplus excavated soil as directed within a lead of 50 meter</t>
  </si>
  <si>
    <t>Fabricating, supplying &amp; fixing of box of required size made out of 2mm thick CRCA sheet duly powder coated &amp; openable from top - bottom or front as required &amp; fixing the same complete as required.</t>
  </si>
  <si>
    <t>Providing brick work (in width 225 mm or more) with F.P.S. bricks of class designation 7.5 in cement mortar 1:4 (1 cement : 4 coarse sand) at all levels</t>
  </si>
  <si>
    <t>Providing 15 mm thick cement plaster of mix 1:4 (1 cement : 4 fine sand) at all levels.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</si>
  <si>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</si>
  <si>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 3 raded stone aggregate 20 mm nominal size).</t>
  </si>
  <si>
    <t xml:space="preserve">Supplying, Connecting and commissioning of following size aluminum busbar including bending to suitable shape, making hole for nut- bolts, providing and fixing busbar insulaotrs, sleeveing, nut- bolts in existing panel/ box for connections etc.as required complete. </t>
  </si>
  <si>
    <t>1 x 25mm x 6mm</t>
  </si>
  <si>
    <t>1 x 50mm x 10mm</t>
  </si>
  <si>
    <t>1 x 100mm x 6mm</t>
  </si>
  <si>
    <t>1 x 100mm x 8mm</t>
  </si>
  <si>
    <t>1 x 100mm x 10mm</t>
  </si>
  <si>
    <t>Finishing with Epoxy paint (two or more coats) at all locations prepared and applied as per manufacturer's specifications including appropriate priming coat, preparation of surface, etc. complete.</t>
  </si>
  <si>
    <t>S &amp; F metal enclosure suitable for TP, FP,  MCCB  enclosure box 60A to 250A on surface or recessed etc as req.</t>
  </si>
  <si>
    <t>S &amp; F metal enclosure suitable for FP,  MCCB  enclosure box 250A to 400A on surface or recessed etc as req.</t>
  </si>
  <si>
    <t>Dismantling &amp; refixing of  Main switch/ DB/TPN Switches / KWH meters / loose wire boxes , fuse box of any size on pole / wall with regbolts, nuts and washers etc. as reqd.</t>
  </si>
  <si>
    <t>Dismantling damaged Main switch board/ DB/TPN Switches/ loose wire boxes along with all accessories and depositing the same in the store as reqd.</t>
  </si>
  <si>
    <t>S&amp;F metal enclosure suitable for DP,FP  MCB  enclosure box on surface or recessed etc as req.</t>
  </si>
  <si>
    <t>Providing and fixing M.V. danger notice plate of 200 mm X 150 mm, made of mild steel, at least 2 mm thick, and vitreous enameled white on both sides, and with inscription in single red colour on front side as required.</t>
  </si>
  <si>
    <t>Providing and fixing H.T. danger notice plate of 250 mm X 200 mm, made of mild steel, at least 2 mm thick, and vitreous enameled white on both sides, and with inscription in single red colour on front side as required.</t>
  </si>
  <si>
    <t>Supplying and fixing of following sizes of steel conduit along with accessories in surface/recess including painting in case of surface conduit, or cutting the wall and making good the same in case of recessed conduit as required</t>
  </si>
  <si>
    <t>20 mm</t>
  </si>
  <si>
    <t>25 mm</t>
  </si>
  <si>
    <t>Supplying and fixing of following size MS flexible pipe with PVC coating along with all ancillaries and accessories like coupler etc. as required.</t>
  </si>
  <si>
    <t>25mm</t>
  </si>
  <si>
    <t>32mm</t>
  </si>
  <si>
    <t>Supplying and making cable route marker with cement concrete 1:2:4 (1 cement : 2 coarse sand : 4 graded stone aggregate 20 mm nominal size ) of size 60 cm X 60 cm at the bottom and 50 cm X 50 cm at the top with a thickness of 10cm including inscription duly engraved as required.</t>
  </si>
  <si>
    <t>Providing and fixing earth bus of 50 mm X 5 mm copper strip on surface for connections etc. as required.</t>
  </si>
  <si>
    <t>1 output per phase and suitable for single phase supply</t>
  </si>
  <si>
    <t>Shifting, Installation, testing, commissioning of existing LT/HT panel  from existing location to other location as instruction by Engineer In-charge by using crane and labours etc. complete as required.</t>
  </si>
  <si>
    <t>Dismentalling, Disconnecting,of damaged and burnt existing LT / Starter / contector/ MCCB's /capacitor / panel depositing same in departmental store as instruction by Engineer In-Incharge complete as required.</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</si>
  <si>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</si>
  <si>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8 way , Double door</t>
  </si>
  <si>
    <t>12 way , Double door</t>
  </si>
  <si>
    <t>16 way, Double door</t>
  </si>
  <si>
    <t>Supplying and making straight through cable jointing with heat shrinkable jointing kit complete with all accessories including ferrules suitable for following size of 3 core, XLPE aluminium conductor cable of 11 KV grade as required</t>
  </si>
  <si>
    <t>70  sq. mm</t>
  </si>
  <si>
    <t>120 sq. mm</t>
  </si>
  <si>
    <t>185 sq. mm</t>
  </si>
  <si>
    <t>supplying and making indoor cable end termination with heat shrinkable jointing kit complete with all accessories including lugs suitable for following size of 3 core, XLPE aluminium conductor cable of 11 KV grade as required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</si>
  <si>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</si>
  <si>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</si>
  <si>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</si>
  <si>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</si>
  <si>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</si>
  <si>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</si>
  <si>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</si>
  <si>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</si>
  <si>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</si>
  <si>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</si>
  <si>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</si>
  <si>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</si>
  <si>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</si>
  <si>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</si>
  <si>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</si>
  <si>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</si>
  <si>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</si>
  <si>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</si>
  <si>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</si>
  <si>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</si>
  <si>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</si>
  <si>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</si>
  <si>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</si>
  <si>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</si>
  <si>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</si>
  <si>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</si>
  <si>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</si>
  <si>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</si>
  <si>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</si>
  <si>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</si>
  <si>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</si>
  <si>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</si>
  <si>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</si>
  <si>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</si>
  <si>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</si>
  <si>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</si>
  <si>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</si>
  <si>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</si>
  <si>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</si>
  <si>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</si>
  <si>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</si>
  <si>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</si>
  <si>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</si>
  <si>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</si>
  <si>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</si>
  <si>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</si>
  <si>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</si>
  <si>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</si>
  <si>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</si>
  <si>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</si>
  <si>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</si>
  <si>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</si>
  <si>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</si>
  <si>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</si>
  <si>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</si>
  <si>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</si>
  <si>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</si>
  <si>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</si>
  <si>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</si>
  <si>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</si>
  <si>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</si>
  <si>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</si>
  <si>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</si>
  <si>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</si>
  <si>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</si>
  <si>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</si>
  <si>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</si>
  <si>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</si>
  <si>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</si>
  <si>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</si>
  <si>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</si>
  <si>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</si>
  <si>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</si>
  <si>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</si>
  <si>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</si>
  <si>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</si>
  <si>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</si>
  <si>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</si>
  <si>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</si>
  <si>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</si>
  <si>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</si>
  <si>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</si>
  <si>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</si>
  <si>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</si>
  <si>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</si>
  <si>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</si>
  <si>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</si>
  <si>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</si>
  <si>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</si>
  <si>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</si>
  <si>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</si>
  <si>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</si>
  <si>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</si>
  <si>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</si>
  <si>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</si>
  <si>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</si>
  <si>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</si>
  <si>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</si>
  <si>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</si>
  <si>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</si>
  <si>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</si>
  <si>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</si>
  <si>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</si>
  <si>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</si>
  <si>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</si>
  <si>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</si>
  <si>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</si>
  <si>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</si>
  <si>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</si>
  <si>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</si>
  <si>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</si>
  <si>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</si>
  <si>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</si>
  <si>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</si>
  <si>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</si>
  <si>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</si>
  <si>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</si>
  <si>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</si>
  <si>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</si>
  <si>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</si>
  <si>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</si>
  <si>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</si>
  <si>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</si>
  <si>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</si>
  <si>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</si>
  <si>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</si>
  <si>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</si>
  <si>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</si>
  <si>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</si>
  <si>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</si>
  <si>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</si>
  <si>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</si>
  <si>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</si>
  <si>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</si>
  <si>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</si>
  <si>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</si>
  <si>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</si>
  <si>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</si>
  <si>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</si>
  <si>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</si>
  <si>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</si>
  <si>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</si>
  <si>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</si>
  <si>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</si>
  <si>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</si>
  <si>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</si>
  <si>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</si>
  <si>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</si>
  <si>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</si>
  <si>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</si>
  <si>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</si>
  <si>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</si>
  <si>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</si>
  <si>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</si>
  <si>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</si>
  <si>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</si>
  <si>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</si>
  <si>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</si>
  <si>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</si>
  <si>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</si>
  <si>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</si>
  <si>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</si>
  <si>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</si>
  <si>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</si>
  <si>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</si>
  <si>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</si>
  <si>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</si>
  <si>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</si>
  <si>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</si>
  <si>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</si>
  <si>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</si>
  <si>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</si>
  <si>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</si>
  <si>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</si>
  <si>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</si>
  <si>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</si>
  <si>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</si>
  <si>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</si>
  <si>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</si>
  <si>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</si>
  <si>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</si>
  <si>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</si>
  <si>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</si>
  <si>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</si>
  <si>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</si>
  <si>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</si>
  <si>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</si>
  <si>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</si>
  <si>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</si>
  <si>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</si>
  <si>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</si>
  <si>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</si>
  <si>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</si>
  <si>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</si>
  <si>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</si>
  <si>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</si>
  <si>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</si>
  <si>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</si>
  <si>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</si>
  <si>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</si>
  <si>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</si>
  <si>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</si>
  <si>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</si>
  <si>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</si>
  <si>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</si>
  <si>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</si>
  <si>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</si>
  <si>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</si>
  <si>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</si>
  <si>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</si>
  <si>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</si>
  <si>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</si>
  <si>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</si>
  <si>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</si>
  <si>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</si>
  <si>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</si>
  <si>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</si>
  <si>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</si>
  <si>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</si>
  <si>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</si>
  <si>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</si>
  <si>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</si>
  <si>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</si>
  <si>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</si>
  <si>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</si>
  <si>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</si>
  <si>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</si>
  <si>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</si>
  <si>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</si>
  <si>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</si>
  <si>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</si>
  <si>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</si>
  <si>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</si>
  <si>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</si>
  <si>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</si>
  <si>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</si>
  <si>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</si>
  <si>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</si>
  <si>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</si>
  <si>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</si>
  <si>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</si>
  <si>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</si>
  <si>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</si>
  <si>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</si>
  <si>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</si>
  <si>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</si>
  <si>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</si>
  <si>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</si>
  <si>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</si>
  <si>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</si>
  <si>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</si>
  <si>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</si>
  <si>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</si>
  <si>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</si>
  <si>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</si>
  <si>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</si>
  <si>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</si>
  <si>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</si>
  <si>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</si>
  <si>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</si>
  <si>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</si>
  <si>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</si>
  <si>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</si>
  <si>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</si>
  <si>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</si>
  <si>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</si>
  <si>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</si>
  <si>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</si>
  <si>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</si>
  <si>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</si>
  <si>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</si>
  <si>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</si>
  <si>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</si>
  <si>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</si>
  <si>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</si>
  <si>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</si>
  <si>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</si>
  <si>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</si>
  <si>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</si>
  <si>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</si>
  <si>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</si>
  <si>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</si>
  <si>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</si>
  <si>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</si>
  <si>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</si>
  <si>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</si>
  <si>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</si>
  <si>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</si>
  <si>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</si>
  <si>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</si>
  <si>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</si>
  <si>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</si>
  <si>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</si>
  <si>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</si>
  <si>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</si>
  <si>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</si>
  <si>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</si>
  <si>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</si>
  <si>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</si>
  <si>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</si>
  <si>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</si>
  <si>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</si>
  <si>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</si>
  <si>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</si>
  <si>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</si>
  <si>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</si>
  <si>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</si>
  <si>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</si>
  <si>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</si>
  <si>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</si>
  <si>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</si>
  <si>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</si>
  <si>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</si>
  <si>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</si>
  <si>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</si>
  <si>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</si>
  <si>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</si>
  <si>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</si>
  <si>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</si>
  <si>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</si>
  <si>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</si>
  <si>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</si>
  <si>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</si>
  <si>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</si>
  <si>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</si>
  <si>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</si>
  <si>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</si>
  <si>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</si>
  <si>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</si>
  <si>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</si>
  <si>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</si>
  <si>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</si>
  <si>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</si>
  <si>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</si>
  <si>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</si>
  <si>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</si>
  <si>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</si>
  <si>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</si>
  <si>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</si>
  <si>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</si>
  <si>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</si>
  <si>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item348</t>
  </si>
  <si>
    <t>item349</t>
  </si>
  <si>
    <t>item350</t>
  </si>
  <si>
    <t>item351</t>
  </si>
  <si>
    <t>item352</t>
  </si>
  <si>
    <t>item353</t>
  </si>
  <si>
    <t>item354</t>
  </si>
  <si>
    <t>item355</t>
  </si>
  <si>
    <t>item356</t>
  </si>
  <si>
    <t>item357</t>
  </si>
  <si>
    <t>item358</t>
  </si>
  <si>
    <t>item359</t>
  </si>
  <si>
    <t>item360</t>
  </si>
  <si>
    <t>item361</t>
  </si>
  <si>
    <t>item362</t>
  </si>
  <si>
    <t>item363</t>
  </si>
  <si>
    <t>item364</t>
  </si>
  <si>
    <t>item365</t>
  </si>
  <si>
    <t>item366</t>
  </si>
  <si>
    <t>item367</t>
  </si>
  <si>
    <t>item368</t>
  </si>
  <si>
    <t>item369</t>
  </si>
  <si>
    <t>item370</t>
  </si>
  <si>
    <t>item371</t>
  </si>
  <si>
    <t>item372</t>
  </si>
  <si>
    <t>item373</t>
  </si>
  <si>
    <t>item374</t>
  </si>
  <si>
    <t>item375</t>
  </si>
  <si>
    <t>item376</t>
  </si>
  <si>
    <t>item377</t>
  </si>
  <si>
    <t>item378</t>
  </si>
  <si>
    <t>item379</t>
  </si>
  <si>
    <t>item380</t>
  </si>
  <si>
    <t>item381</t>
  </si>
  <si>
    <t>item382</t>
  </si>
  <si>
    <t>item383</t>
  </si>
  <si>
    <t>item384</t>
  </si>
  <si>
    <t>item385</t>
  </si>
  <si>
    <t>item386</t>
  </si>
  <si>
    <t>item387</t>
  </si>
  <si>
    <t>item388</t>
  </si>
  <si>
    <t>item389</t>
  </si>
  <si>
    <t>item390</t>
  </si>
  <si>
    <t>Mtr.</t>
  </si>
  <si>
    <t>Nos.</t>
  </si>
  <si>
    <t>Set</t>
  </si>
  <si>
    <t>Mtr</t>
  </si>
  <si>
    <t>Each</t>
  </si>
  <si>
    <t>No's</t>
  </si>
  <si>
    <t>Cum</t>
  </si>
  <si>
    <t>Kg.</t>
  </si>
  <si>
    <t>Sq.mtr.</t>
  </si>
  <si>
    <t xml:space="preserve">Mtr. </t>
  </si>
  <si>
    <t xml:space="preserve">Sq.Mtr. </t>
  </si>
  <si>
    <t>mtr</t>
  </si>
  <si>
    <t>each</t>
  </si>
  <si>
    <t>Supplying,installation,testing and commissioning of Astronomical time switch of following configuration to be mounted in feeder pillars / Lighting DBs for automatic switching On &amp; OFF of street lights at sun set &amp; sun rise or twilight(Auto ON, Auto OFF, Auto modes) with manual override facility with 12/24 hour display format with suitable battery and indication for relay status i/c programming at site complete as required.</t>
  </si>
  <si>
    <t xml:space="preserve">Name of Work: Zonal rate contract for petty electrical works of zone substation in whole campus  of IIT Kanpur. i.e Academic &amp; Residence
</t>
  </si>
  <si>
    <t>Tender Inviting Authority:  Executive Engineer (Elect.)</t>
  </si>
  <si>
    <t>Contract No:   72/ Elect/2021/506                  Dated: 18.11.2021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</si>
</sst>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Times New Roman"/>
      <family val="1"/>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64" fontId="69"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71" fillId="0" borderId="21" xfId="57" applyFont="1" applyFill="1" applyBorder="1" applyAlignment="1">
      <alignment horizontal="center" vertical="top" wrapText="1"/>
      <protection/>
    </xf>
    <xf numFmtId="0" fontId="71" fillId="0" borderId="21" xfId="57" applyFont="1" applyFill="1" applyBorder="1" applyAlignment="1">
      <alignment horizontal="justify" vertical="top" wrapText="1"/>
      <protection/>
    </xf>
    <xf numFmtId="2" fontId="71" fillId="0" borderId="21" xfId="57" applyNumberFormat="1" applyFont="1" applyFill="1" applyBorder="1" applyAlignment="1">
      <alignment horizontal="center" vertical="top" wrapText="1"/>
      <protection/>
    </xf>
    <xf numFmtId="1" fontId="71" fillId="0" borderId="21" xfId="57" applyNumberFormat="1" applyFont="1" applyFill="1" applyBorder="1" applyAlignment="1">
      <alignment horizontal="center" vertical="top" wrapText="1"/>
      <protection/>
    </xf>
    <xf numFmtId="0" fontId="72" fillId="0" borderId="13" xfId="58" applyNumberFormat="1" applyFont="1" applyFill="1" applyBorder="1" applyAlignment="1">
      <alignment horizontal="left" vertical="top" wrapText="1" readingOrder="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3"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62" fillId="0" borderId="0" xfId="59" applyNumberFormat="1" applyFont="1" applyFill="1" applyBorder="1" applyAlignment="1" applyProtection="1">
      <alignment horizontal="center" vertical="center"/>
      <protection/>
    </xf>
    <xf numFmtId="2" fontId="3" fillId="0" borderId="0" xfId="57" applyNumberFormat="1" applyFont="1" applyFill="1" applyBorder="1" applyAlignment="1">
      <alignment vertical="center"/>
      <protection/>
    </xf>
    <xf numFmtId="2" fontId="2" fillId="0" borderId="11" xfId="57" applyNumberFormat="1" applyFont="1" applyFill="1" applyBorder="1" applyAlignment="1">
      <alignment horizontal="center" vertical="top" wrapText="1"/>
      <protection/>
    </xf>
    <xf numFmtId="2" fontId="3" fillId="0" borderId="13" xfId="58" applyNumberFormat="1" applyFont="1" applyFill="1" applyBorder="1" applyAlignment="1">
      <alignment horizontal="center" vertical="top"/>
      <protection/>
    </xf>
    <xf numFmtId="2" fontId="3" fillId="0" borderId="17" xfId="58" applyNumberFormat="1" applyFont="1" applyFill="1" applyBorder="1" applyAlignment="1">
      <alignment vertical="top"/>
      <protection/>
    </xf>
    <xf numFmtId="2" fontId="14" fillId="0" borderId="11" xfId="58" applyNumberFormat="1" applyFont="1" applyFill="1" applyBorder="1" applyAlignment="1" applyProtection="1">
      <alignment vertical="center" wrapText="1"/>
      <protection locked="0"/>
    </xf>
    <xf numFmtId="2" fontId="0" fillId="0" borderId="0" xfId="57" applyNumberFormat="1" applyFill="1">
      <alignment/>
      <protection/>
    </xf>
    <xf numFmtId="1" fontId="2" fillId="0" borderId="13" xfId="57" applyNumberFormat="1" applyFont="1" applyFill="1" applyBorder="1" applyAlignment="1">
      <alignment horizontal="center"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05"/>
  <sheetViews>
    <sheetView showGridLines="0" showZeros="0" zoomScale="160" zoomScaleNormal="160" zoomScalePageLayoutView="0" workbookViewId="0" topLeftCell="A1">
      <selection activeCell="A7" sqref="A7:BC7"/>
    </sheetView>
  </sheetViews>
  <sheetFormatPr defaultColWidth="9.140625" defaultRowHeight="15"/>
  <cols>
    <col min="1" max="1" width="15.421875" style="55" customWidth="1"/>
    <col min="2" max="2" width="47.8515625" style="55" customWidth="1"/>
    <col min="3" max="3" width="11.28125" style="55" hidden="1" customWidth="1"/>
    <col min="4" max="4" width="10.8515625" style="91"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1" t="s">
        <v>5</v>
      </c>
      <c r="D2" s="85" t="s">
        <v>6</v>
      </c>
      <c r="E2" s="4" t="s">
        <v>7</v>
      </c>
      <c r="J2" s="5"/>
      <c r="K2" s="5"/>
      <c r="L2" s="5"/>
      <c r="O2" s="2"/>
      <c r="P2" s="2"/>
      <c r="Q2" s="3"/>
    </row>
    <row r="3" spans="1:243" s="1" customFormat="1" ht="30" customHeight="1" hidden="1">
      <c r="A3" s="1" t="s">
        <v>8</v>
      </c>
      <c r="C3" s="1" t="s">
        <v>9</v>
      </c>
      <c r="D3" s="86"/>
      <c r="IE3" s="3"/>
      <c r="IF3" s="3"/>
      <c r="IG3" s="3"/>
      <c r="IH3" s="3"/>
      <c r="II3" s="3"/>
    </row>
    <row r="4" spans="1:243" s="6" customFormat="1" ht="30.75" customHeight="1">
      <c r="A4" s="79" t="s">
        <v>735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734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736</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1.5" customHeight="1">
      <c r="A8" s="8" t="s">
        <v>51</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87"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87"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92">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47.25">
      <c r="A13" s="67">
        <v>1</v>
      </c>
      <c r="B13" s="68" t="s">
        <v>55</v>
      </c>
      <c r="C13" s="71" t="s">
        <v>35</v>
      </c>
      <c r="D13" s="66"/>
      <c r="E13" s="69"/>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31.5">
      <c r="A14" s="67">
        <v>1.1</v>
      </c>
      <c r="B14" s="68" t="s">
        <v>56</v>
      </c>
      <c r="C14" s="71" t="s">
        <v>41</v>
      </c>
      <c r="D14" s="88">
        <v>4</v>
      </c>
      <c r="E14" s="69" t="s">
        <v>720</v>
      </c>
      <c r="F14" s="66">
        <v>100</v>
      </c>
      <c r="G14" s="32"/>
      <c r="H14" s="20"/>
      <c r="I14" s="19" t="s">
        <v>38</v>
      </c>
      <c r="J14" s="21">
        <f>IF(I14="Less(-)",-1,1)</f>
        <v>1</v>
      </c>
      <c r="K14" s="22" t="s">
        <v>48</v>
      </c>
      <c r="L14" s="22" t="s">
        <v>7</v>
      </c>
      <c r="M14" s="64"/>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2">
        <f>total_amount_ba($B$2,$D$2,D14,F14,J14,K14,M14)</f>
        <v>0</v>
      </c>
      <c r="BB14" s="62">
        <f>BA14+SUM(N14:AZ14)</f>
        <v>0</v>
      </c>
      <c r="BC14" s="29" t="str">
        <f>SpellNumber(L14,BB14)</f>
        <v>INR Zero Only</v>
      </c>
      <c r="IE14" s="31">
        <v>1.01</v>
      </c>
      <c r="IF14" s="31" t="s">
        <v>39</v>
      </c>
      <c r="IG14" s="31" t="s">
        <v>35</v>
      </c>
      <c r="IH14" s="31">
        <v>123.223</v>
      </c>
      <c r="II14" s="31" t="s">
        <v>37</v>
      </c>
    </row>
    <row r="15" spans="1:243" s="30" customFormat="1" ht="15.75">
      <c r="A15" s="67">
        <v>1.2</v>
      </c>
      <c r="B15" s="68" t="s">
        <v>57</v>
      </c>
      <c r="C15" s="71" t="s">
        <v>42</v>
      </c>
      <c r="D15" s="88">
        <v>2</v>
      </c>
      <c r="E15" s="69" t="s">
        <v>720</v>
      </c>
      <c r="F15" s="66">
        <v>100</v>
      </c>
      <c r="G15" s="32"/>
      <c r="H15" s="32"/>
      <c r="I15" s="19" t="s">
        <v>38</v>
      </c>
      <c r="J15" s="21">
        <f>IF(I15="Less(-)",-1,1)</f>
        <v>1</v>
      </c>
      <c r="K15" s="22" t="s">
        <v>48</v>
      </c>
      <c r="L15" s="22" t="s">
        <v>7</v>
      </c>
      <c r="M15" s="64"/>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2">
        <f>total_amount_ba($B$2,$D$2,D15,F15,J15,K15,M15)</f>
        <v>0</v>
      </c>
      <c r="BB15" s="62">
        <f>BA15+SUM(N15:AZ15)</f>
        <v>0</v>
      </c>
      <c r="BC15" s="29" t="str">
        <f>SpellNumber(L15,BB15)</f>
        <v>INR Zero Only</v>
      </c>
      <c r="IE15" s="31">
        <v>1.02</v>
      </c>
      <c r="IF15" s="31" t="s">
        <v>40</v>
      </c>
      <c r="IG15" s="31" t="s">
        <v>41</v>
      </c>
      <c r="IH15" s="31">
        <v>213</v>
      </c>
      <c r="II15" s="31" t="s">
        <v>37</v>
      </c>
    </row>
    <row r="16" spans="1:243" s="30" customFormat="1" ht="15.75">
      <c r="A16" s="67">
        <v>1.3</v>
      </c>
      <c r="B16" s="68" t="s">
        <v>58</v>
      </c>
      <c r="C16" s="71" t="s">
        <v>44</v>
      </c>
      <c r="D16" s="88">
        <v>2</v>
      </c>
      <c r="E16" s="69" t="s">
        <v>720</v>
      </c>
      <c r="F16" s="66">
        <v>10</v>
      </c>
      <c r="G16" s="32"/>
      <c r="H16" s="32"/>
      <c r="I16" s="19" t="s">
        <v>38</v>
      </c>
      <c r="J16" s="21">
        <f>IF(I16="Less(-)",-1,1)</f>
        <v>1</v>
      </c>
      <c r="K16" s="22" t="s">
        <v>48</v>
      </c>
      <c r="L16" s="22" t="s">
        <v>7</v>
      </c>
      <c r="M16" s="64"/>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2">
        <f>total_amount_ba($B$2,$D$2,D16,F16,J16,K16,M16)</f>
        <v>0</v>
      </c>
      <c r="BB16" s="62">
        <f>BA16+SUM(N16:AZ16)</f>
        <v>0</v>
      </c>
      <c r="BC16" s="29" t="str">
        <f>SpellNumber(L16,BB16)</f>
        <v>INR Zero Only</v>
      </c>
      <c r="IE16" s="31">
        <v>2</v>
      </c>
      <c r="IF16" s="31" t="s">
        <v>34</v>
      </c>
      <c r="IG16" s="31" t="s">
        <v>42</v>
      </c>
      <c r="IH16" s="31">
        <v>10</v>
      </c>
      <c r="II16" s="31" t="s">
        <v>37</v>
      </c>
    </row>
    <row r="17" spans="1:243" s="30" customFormat="1" ht="15.75">
      <c r="A17" s="67">
        <v>1.4</v>
      </c>
      <c r="B17" s="68" t="s">
        <v>59</v>
      </c>
      <c r="C17" s="71" t="s">
        <v>45</v>
      </c>
      <c r="D17" s="88">
        <v>1</v>
      </c>
      <c r="E17" s="69" t="s">
        <v>720</v>
      </c>
      <c r="F17" s="66">
        <v>10</v>
      </c>
      <c r="G17" s="32"/>
      <c r="H17" s="32"/>
      <c r="I17" s="19" t="s">
        <v>38</v>
      </c>
      <c r="J17" s="21">
        <f>IF(I17="Less(-)",-1,1)</f>
        <v>1</v>
      </c>
      <c r="K17" s="22" t="s">
        <v>48</v>
      </c>
      <c r="L17" s="22" t="s">
        <v>7</v>
      </c>
      <c r="M17" s="64"/>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2">
        <f>total_amount_ba($B$2,$D$2,D17,F17,J17,K17,M17)</f>
        <v>0</v>
      </c>
      <c r="BB17" s="62">
        <f>BA17+SUM(N17:AZ17)</f>
        <v>0</v>
      </c>
      <c r="BC17" s="29" t="str">
        <f>SpellNumber(L17,BB17)</f>
        <v>INR Zero Only</v>
      </c>
      <c r="IE17" s="31">
        <v>3</v>
      </c>
      <c r="IF17" s="31" t="s">
        <v>43</v>
      </c>
      <c r="IG17" s="31" t="s">
        <v>44</v>
      </c>
      <c r="IH17" s="31">
        <v>10</v>
      </c>
      <c r="II17" s="31" t="s">
        <v>37</v>
      </c>
    </row>
    <row r="18" spans="1:243" s="30" customFormat="1" ht="47.25">
      <c r="A18" s="67">
        <v>2</v>
      </c>
      <c r="B18" s="68" t="s">
        <v>60</v>
      </c>
      <c r="C18" s="71" t="s">
        <v>336</v>
      </c>
      <c r="D18" s="66"/>
      <c r="E18" s="69"/>
      <c r="F18" s="19"/>
      <c r="G18" s="20"/>
      <c r="H18" s="20"/>
      <c r="I18" s="19"/>
      <c r="J18" s="21"/>
      <c r="K18" s="22"/>
      <c r="L18" s="22"/>
      <c r="M18" s="23"/>
      <c r="N18" s="24"/>
      <c r="O18" s="24"/>
      <c r="P18" s="25"/>
      <c r="Q18" s="24"/>
      <c r="R18" s="24"/>
      <c r="S18" s="26"/>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7"/>
      <c r="BB18" s="28"/>
      <c r="BC18" s="29"/>
      <c r="IE18" s="31">
        <v>1.01</v>
      </c>
      <c r="IF18" s="31" t="s">
        <v>39</v>
      </c>
      <c r="IG18" s="31" t="s">
        <v>35</v>
      </c>
      <c r="IH18" s="31">
        <v>123.223</v>
      </c>
      <c r="II18" s="31" t="s">
        <v>37</v>
      </c>
    </row>
    <row r="19" spans="1:243" s="30" customFormat="1" ht="31.5">
      <c r="A19" s="67">
        <v>2.1</v>
      </c>
      <c r="B19" s="68" t="s">
        <v>56</v>
      </c>
      <c r="C19" s="71" t="s">
        <v>337</v>
      </c>
      <c r="D19" s="88">
        <v>4</v>
      </c>
      <c r="E19" s="69" t="s">
        <v>720</v>
      </c>
      <c r="F19" s="66">
        <v>100</v>
      </c>
      <c r="G19" s="32"/>
      <c r="H19" s="20"/>
      <c r="I19" s="19" t="s">
        <v>38</v>
      </c>
      <c r="J19" s="21">
        <f>IF(I19="Less(-)",-1,1)</f>
        <v>1</v>
      </c>
      <c r="K19" s="22" t="s">
        <v>48</v>
      </c>
      <c r="L19" s="22" t="s">
        <v>7</v>
      </c>
      <c r="M19" s="64"/>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62">
        <f>total_amount_ba($B$2,$D$2,D19,F19,J19,K19,M19)</f>
        <v>0</v>
      </c>
      <c r="BB19" s="62">
        <f>BA19+SUM(N19:AZ19)</f>
        <v>0</v>
      </c>
      <c r="BC19" s="29" t="str">
        <f>SpellNumber(L19,BB19)</f>
        <v>INR Zero Only</v>
      </c>
      <c r="IE19" s="31">
        <v>1.02</v>
      </c>
      <c r="IF19" s="31" t="s">
        <v>40</v>
      </c>
      <c r="IG19" s="31" t="s">
        <v>41</v>
      </c>
      <c r="IH19" s="31">
        <v>213</v>
      </c>
      <c r="II19" s="31" t="s">
        <v>37</v>
      </c>
    </row>
    <row r="20" spans="1:243" s="30" customFormat="1" ht="15.75">
      <c r="A20" s="67">
        <v>2.2</v>
      </c>
      <c r="B20" s="68" t="s">
        <v>57</v>
      </c>
      <c r="C20" s="71" t="s">
        <v>338</v>
      </c>
      <c r="D20" s="88">
        <v>2</v>
      </c>
      <c r="E20" s="69" t="s">
        <v>720</v>
      </c>
      <c r="F20" s="66">
        <v>100</v>
      </c>
      <c r="G20" s="32"/>
      <c r="H20" s="32"/>
      <c r="I20" s="19" t="s">
        <v>38</v>
      </c>
      <c r="J20" s="21">
        <f>IF(I20="Less(-)",-1,1)</f>
        <v>1</v>
      </c>
      <c r="K20" s="22" t="s">
        <v>48</v>
      </c>
      <c r="L20" s="22" t="s">
        <v>7</v>
      </c>
      <c r="M20" s="64"/>
      <c r="N20" s="33"/>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2">
        <f>total_amount_ba($B$2,$D$2,D20,F20,J20,K20,M20)</f>
        <v>0</v>
      </c>
      <c r="BB20" s="62">
        <f>BA20+SUM(N20:AZ20)</f>
        <v>0</v>
      </c>
      <c r="BC20" s="29" t="str">
        <f>SpellNumber(L20,BB20)</f>
        <v>INR Zero Only</v>
      </c>
      <c r="IE20" s="31">
        <v>2</v>
      </c>
      <c r="IF20" s="31" t="s">
        <v>34</v>
      </c>
      <c r="IG20" s="31" t="s">
        <v>42</v>
      </c>
      <c r="IH20" s="31">
        <v>10</v>
      </c>
      <c r="II20" s="31" t="s">
        <v>37</v>
      </c>
    </row>
    <row r="21" spans="1:243" s="30" customFormat="1" ht="15.75">
      <c r="A21" s="67">
        <v>2.3</v>
      </c>
      <c r="B21" s="68" t="s">
        <v>58</v>
      </c>
      <c r="C21" s="71" t="s">
        <v>339</v>
      </c>
      <c r="D21" s="88">
        <v>2</v>
      </c>
      <c r="E21" s="69" t="s">
        <v>720</v>
      </c>
      <c r="F21" s="66">
        <v>10</v>
      </c>
      <c r="G21" s="32"/>
      <c r="H21" s="32"/>
      <c r="I21" s="19" t="s">
        <v>38</v>
      </c>
      <c r="J21" s="21">
        <f>IF(I21="Less(-)",-1,1)</f>
        <v>1</v>
      </c>
      <c r="K21" s="22" t="s">
        <v>48</v>
      </c>
      <c r="L21" s="22" t="s">
        <v>7</v>
      </c>
      <c r="M21" s="64"/>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2">
        <f>total_amount_ba($B$2,$D$2,D21,F21,J21,K21,M21)</f>
        <v>0</v>
      </c>
      <c r="BB21" s="62">
        <f>BA21+SUM(N21:AZ21)</f>
        <v>0</v>
      </c>
      <c r="BC21" s="29" t="str">
        <f>SpellNumber(L21,BB21)</f>
        <v>INR Zero Only</v>
      </c>
      <c r="IE21" s="31">
        <v>3</v>
      </c>
      <c r="IF21" s="31" t="s">
        <v>43</v>
      </c>
      <c r="IG21" s="31" t="s">
        <v>44</v>
      </c>
      <c r="IH21" s="31">
        <v>10</v>
      </c>
      <c r="II21" s="31" t="s">
        <v>37</v>
      </c>
    </row>
    <row r="22" spans="1:243" s="30" customFormat="1" ht="15.75">
      <c r="A22" s="67">
        <v>2.4</v>
      </c>
      <c r="B22" s="68" t="s">
        <v>59</v>
      </c>
      <c r="C22" s="71" t="s">
        <v>340</v>
      </c>
      <c r="D22" s="88">
        <v>1</v>
      </c>
      <c r="E22" s="69" t="s">
        <v>720</v>
      </c>
      <c r="F22" s="66">
        <v>10</v>
      </c>
      <c r="G22" s="32"/>
      <c r="H22" s="32"/>
      <c r="I22" s="19" t="s">
        <v>38</v>
      </c>
      <c r="J22" s="21">
        <f>IF(I22="Less(-)",-1,1)</f>
        <v>1</v>
      </c>
      <c r="K22" s="22" t="s">
        <v>48</v>
      </c>
      <c r="L22" s="22" t="s">
        <v>7</v>
      </c>
      <c r="M22" s="64"/>
      <c r="N22" s="33"/>
      <c r="O22" s="33"/>
      <c r="P22" s="34"/>
      <c r="Q22" s="33"/>
      <c r="R22" s="33"/>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2">
        <f>total_amount_ba($B$2,$D$2,D22,F22,J22,K22,M22)</f>
        <v>0</v>
      </c>
      <c r="BB22" s="62">
        <f>BA22+SUM(N22:AZ22)</f>
        <v>0</v>
      </c>
      <c r="BC22" s="29" t="str">
        <f>SpellNumber(L22,BB22)</f>
        <v>INR Zero Only</v>
      </c>
      <c r="IE22" s="31">
        <v>1.01</v>
      </c>
      <c r="IF22" s="31" t="s">
        <v>39</v>
      </c>
      <c r="IG22" s="31" t="s">
        <v>35</v>
      </c>
      <c r="IH22" s="31">
        <v>123.223</v>
      </c>
      <c r="II22" s="31" t="s">
        <v>37</v>
      </c>
    </row>
    <row r="23" spans="1:243" s="30" customFormat="1" ht="47.25">
      <c r="A23" s="67">
        <v>3</v>
      </c>
      <c r="B23" s="68" t="s">
        <v>61</v>
      </c>
      <c r="C23" s="71" t="s">
        <v>341</v>
      </c>
      <c r="D23" s="66"/>
      <c r="E23" s="69"/>
      <c r="F23" s="19"/>
      <c r="G23" s="20"/>
      <c r="H23" s="20"/>
      <c r="I23" s="19"/>
      <c r="J23" s="21"/>
      <c r="K23" s="22"/>
      <c r="L23" s="22"/>
      <c r="M23" s="23"/>
      <c r="N23" s="24"/>
      <c r="O23" s="24"/>
      <c r="P23" s="25"/>
      <c r="Q23" s="24"/>
      <c r="R23" s="24"/>
      <c r="S23" s="26"/>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7"/>
      <c r="BB23" s="28"/>
      <c r="BC23" s="29"/>
      <c r="IE23" s="31">
        <v>1.02</v>
      </c>
      <c r="IF23" s="31" t="s">
        <v>40</v>
      </c>
      <c r="IG23" s="31" t="s">
        <v>41</v>
      </c>
      <c r="IH23" s="31">
        <v>213</v>
      </c>
      <c r="II23" s="31" t="s">
        <v>37</v>
      </c>
    </row>
    <row r="24" spans="1:243" s="30" customFormat="1" ht="31.5">
      <c r="A24" s="67">
        <v>3.1</v>
      </c>
      <c r="B24" s="68" t="s">
        <v>56</v>
      </c>
      <c r="C24" s="71" t="s">
        <v>342</v>
      </c>
      <c r="D24" s="88">
        <v>17</v>
      </c>
      <c r="E24" s="69" t="s">
        <v>720</v>
      </c>
      <c r="F24" s="66">
        <v>10</v>
      </c>
      <c r="G24" s="32"/>
      <c r="H24" s="32"/>
      <c r="I24" s="19" t="s">
        <v>38</v>
      </c>
      <c r="J24" s="21">
        <f>IF(I24="Less(-)",-1,1)</f>
        <v>1</v>
      </c>
      <c r="K24" s="22" t="s">
        <v>48</v>
      </c>
      <c r="L24" s="22" t="s">
        <v>7</v>
      </c>
      <c r="M24" s="64"/>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2">
        <f>total_amount_ba($B$2,$D$2,D24,F24,J24,K24,M24)</f>
        <v>0</v>
      </c>
      <c r="BB24" s="62">
        <f>BA24+SUM(N24:AZ24)</f>
        <v>0</v>
      </c>
      <c r="BC24" s="29" t="str">
        <f>SpellNumber(L24,BB24)</f>
        <v>INR Zero Only</v>
      </c>
      <c r="IE24" s="31">
        <v>2</v>
      </c>
      <c r="IF24" s="31" t="s">
        <v>34</v>
      </c>
      <c r="IG24" s="31" t="s">
        <v>42</v>
      </c>
      <c r="IH24" s="31">
        <v>10</v>
      </c>
      <c r="II24" s="31" t="s">
        <v>37</v>
      </c>
    </row>
    <row r="25" spans="1:243" s="30" customFormat="1" ht="15.75">
      <c r="A25" s="67">
        <v>3.2</v>
      </c>
      <c r="B25" s="68" t="s">
        <v>57</v>
      </c>
      <c r="C25" s="71" t="s">
        <v>343</v>
      </c>
      <c r="D25" s="88">
        <v>2</v>
      </c>
      <c r="E25" s="69" t="s">
        <v>720</v>
      </c>
      <c r="F25" s="66">
        <v>100</v>
      </c>
      <c r="G25" s="32"/>
      <c r="H25" s="20"/>
      <c r="I25" s="19" t="s">
        <v>38</v>
      </c>
      <c r="J25" s="21">
        <f>IF(I25="Less(-)",-1,1)</f>
        <v>1</v>
      </c>
      <c r="K25" s="22" t="s">
        <v>48</v>
      </c>
      <c r="L25" s="22" t="s">
        <v>7</v>
      </c>
      <c r="M25" s="64"/>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2">
        <f>total_amount_ba($B$2,$D$2,D25,F25,J25,K25,M25)</f>
        <v>0</v>
      </c>
      <c r="BB25" s="62">
        <f>BA25+SUM(N25:AZ25)</f>
        <v>0</v>
      </c>
      <c r="BC25" s="29" t="str">
        <f>SpellNumber(L25,BB25)</f>
        <v>INR Zero Only</v>
      </c>
      <c r="IE25" s="31">
        <v>3</v>
      </c>
      <c r="IF25" s="31" t="s">
        <v>43</v>
      </c>
      <c r="IG25" s="31" t="s">
        <v>44</v>
      </c>
      <c r="IH25" s="31">
        <v>10</v>
      </c>
      <c r="II25" s="31" t="s">
        <v>37</v>
      </c>
    </row>
    <row r="26" spans="1:243" s="30" customFormat="1" ht="15.75">
      <c r="A26" s="67">
        <v>3.3</v>
      </c>
      <c r="B26" s="68" t="s">
        <v>58</v>
      </c>
      <c r="C26" s="71" t="s">
        <v>344</v>
      </c>
      <c r="D26" s="88">
        <v>2</v>
      </c>
      <c r="E26" s="69" t="s">
        <v>720</v>
      </c>
      <c r="F26" s="65">
        <v>10</v>
      </c>
      <c r="G26" s="32"/>
      <c r="H26" s="32"/>
      <c r="I26" s="19" t="s">
        <v>38</v>
      </c>
      <c r="J26" s="21">
        <f>IF(I26="Less(-)",-1,1)</f>
        <v>1</v>
      </c>
      <c r="K26" s="22" t="s">
        <v>48</v>
      </c>
      <c r="L26" s="22" t="s">
        <v>7</v>
      </c>
      <c r="M26" s="64"/>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2">
        <f>total_amount_ba($B$2,$D$2,D26,F26,J26,K26,M26)</f>
        <v>0</v>
      </c>
      <c r="BB26" s="62">
        <f aca="true" t="shared" si="0" ref="BB26:BB37">BA26+SUM(N26:AZ26)</f>
        <v>0</v>
      </c>
      <c r="BC26" s="29" t="str">
        <f>SpellNumber(L26,BB26)</f>
        <v>INR Zero Only</v>
      </c>
      <c r="IE26" s="31">
        <v>1.01</v>
      </c>
      <c r="IF26" s="31" t="s">
        <v>39</v>
      </c>
      <c r="IG26" s="31" t="s">
        <v>35</v>
      </c>
      <c r="IH26" s="31">
        <v>123.223</v>
      </c>
      <c r="II26" s="31" t="s">
        <v>37</v>
      </c>
    </row>
    <row r="27" spans="1:243" s="30" customFormat="1" ht="15.75">
      <c r="A27" s="67">
        <v>3.4</v>
      </c>
      <c r="B27" s="68" t="s">
        <v>59</v>
      </c>
      <c r="C27" s="71" t="s">
        <v>345</v>
      </c>
      <c r="D27" s="88">
        <v>1</v>
      </c>
      <c r="E27" s="69" t="s">
        <v>720</v>
      </c>
      <c r="F27" s="65">
        <v>10</v>
      </c>
      <c r="G27" s="32"/>
      <c r="H27" s="32"/>
      <c r="I27" s="19" t="s">
        <v>38</v>
      </c>
      <c r="J27" s="21">
        <f>IF(I27="Less(-)",-1,1)</f>
        <v>1</v>
      </c>
      <c r="K27" s="22" t="s">
        <v>48</v>
      </c>
      <c r="L27" s="22" t="s">
        <v>7</v>
      </c>
      <c r="M27" s="64"/>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2">
        <f>total_amount_ba($B$2,$D$2,D27,F27,J27,K27,M27)</f>
        <v>0</v>
      </c>
      <c r="BB27" s="62">
        <f t="shared" si="0"/>
        <v>0</v>
      </c>
      <c r="BC27" s="29" t="str">
        <f>SpellNumber(L27,BB27)</f>
        <v>INR Zero Only</v>
      </c>
      <c r="IE27" s="31">
        <v>1.02</v>
      </c>
      <c r="IF27" s="31" t="s">
        <v>40</v>
      </c>
      <c r="IG27" s="31" t="s">
        <v>41</v>
      </c>
      <c r="IH27" s="31">
        <v>213</v>
      </c>
      <c r="II27" s="31" t="s">
        <v>37</v>
      </c>
    </row>
    <row r="28" spans="1:243" s="30" customFormat="1" ht="47.25">
      <c r="A28" s="67">
        <v>4</v>
      </c>
      <c r="B28" s="68" t="s">
        <v>62</v>
      </c>
      <c r="C28" s="71" t="s">
        <v>346</v>
      </c>
      <c r="D28" s="66"/>
      <c r="E28" s="69"/>
      <c r="F28" s="19"/>
      <c r="G28" s="20"/>
      <c r="H28" s="20"/>
      <c r="I28" s="19"/>
      <c r="J28" s="21"/>
      <c r="K28" s="22"/>
      <c r="L28" s="22"/>
      <c r="M28" s="23"/>
      <c r="N28" s="24"/>
      <c r="O28" s="24"/>
      <c r="P28" s="25"/>
      <c r="Q28" s="24"/>
      <c r="R28" s="24"/>
      <c r="S28" s="26"/>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27"/>
      <c r="BB28" s="28"/>
      <c r="BC28" s="29"/>
      <c r="IE28" s="31">
        <v>1.02</v>
      </c>
      <c r="IF28" s="31" t="s">
        <v>40</v>
      </c>
      <c r="IG28" s="31" t="s">
        <v>41</v>
      </c>
      <c r="IH28" s="31">
        <v>213</v>
      </c>
      <c r="II28" s="31" t="s">
        <v>37</v>
      </c>
    </row>
    <row r="29" spans="1:243" s="30" customFormat="1" ht="31.5">
      <c r="A29" s="67">
        <v>4.1</v>
      </c>
      <c r="B29" s="68" t="s">
        <v>56</v>
      </c>
      <c r="C29" s="71" t="s">
        <v>347</v>
      </c>
      <c r="D29" s="88">
        <v>4</v>
      </c>
      <c r="E29" s="69" t="s">
        <v>720</v>
      </c>
      <c r="F29" s="66">
        <v>10</v>
      </c>
      <c r="G29" s="32"/>
      <c r="H29" s="32"/>
      <c r="I29" s="19" t="s">
        <v>38</v>
      </c>
      <c r="J29" s="21">
        <f aca="true" t="shared" si="1" ref="J29:J37">IF(I29="Less(-)",-1,1)</f>
        <v>1</v>
      </c>
      <c r="K29" s="22" t="s">
        <v>48</v>
      </c>
      <c r="L29" s="22" t="s">
        <v>7</v>
      </c>
      <c r="M29" s="64"/>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2">
        <f aca="true" t="shared" si="2" ref="BA29:BA37">total_amount_ba($B$2,$D$2,D29,F29,J29,K29,M29)</f>
        <v>0</v>
      </c>
      <c r="BB29" s="62">
        <f t="shared" si="0"/>
        <v>0</v>
      </c>
      <c r="BC29" s="29" t="str">
        <f aca="true" t="shared" si="3" ref="BC29:BC37">SpellNumber(L29,BB29)</f>
        <v>INR Zero Only</v>
      </c>
      <c r="IE29" s="31">
        <v>2</v>
      </c>
      <c r="IF29" s="31" t="s">
        <v>34</v>
      </c>
      <c r="IG29" s="31" t="s">
        <v>42</v>
      </c>
      <c r="IH29" s="31">
        <v>10</v>
      </c>
      <c r="II29" s="31" t="s">
        <v>37</v>
      </c>
    </row>
    <row r="30" spans="1:243" s="30" customFormat="1" ht="15.75">
      <c r="A30" s="67">
        <v>4.2</v>
      </c>
      <c r="B30" s="68" t="s">
        <v>57</v>
      </c>
      <c r="C30" s="71" t="s">
        <v>348</v>
      </c>
      <c r="D30" s="88">
        <v>2</v>
      </c>
      <c r="E30" s="69" t="s">
        <v>720</v>
      </c>
      <c r="F30" s="66">
        <v>10</v>
      </c>
      <c r="G30" s="32"/>
      <c r="H30" s="32"/>
      <c r="I30" s="19" t="s">
        <v>38</v>
      </c>
      <c r="J30" s="21">
        <f t="shared" si="1"/>
        <v>1</v>
      </c>
      <c r="K30" s="22" t="s">
        <v>48</v>
      </c>
      <c r="L30" s="22" t="s">
        <v>7</v>
      </c>
      <c r="M30" s="64"/>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2">
        <f t="shared" si="2"/>
        <v>0</v>
      </c>
      <c r="BB30" s="62">
        <f t="shared" si="0"/>
        <v>0</v>
      </c>
      <c r="BC30" s="29" t="str">
        <f t="shared" si="3"/>
        <v>INR Zero Only</v>
      </c>
      <c r="IE30" s="31">
        <v>3</v>
      </c>
      <c r="IF30" s="31" t="s">
        <v>43</v>
      </c>
      <c r="IG30" s="31" t="s">
        <v>44</v>
      </c>
      <c r="IH30" s="31">
        <v>10</v>
      </c>
      <c r="II30" s="31" t="s">
        <v>37</v>
      </c>
    </row>
    <row r="31" spans="1:243" s="30" customFormat="1" ht="15.75">
      <c r="A31" s="67">
        <v>4.3</v>
      </c>
      <c r="B31" s="68" t="s">
        <v>58</v>
      </c>
      <c r="C31" s="71" t="s">
        <v>349</v>
      </c>
      <c r="D31" s="88">
        <v>2</v>
      </c>
      <c r="E31" s="69" t="s">
        <v>720</v>
      </c>
      <c r="F31" s="66">
        <v>10</v>
      </c>
      <c r="G31" s="32"/>
      <c r="H31" s="32"/>
      <c r="I31" s="19" t="s">
        <v>38</v>
      </c>
      <c r="J31" s="21">
        <f t="shared" si="1"/>
        <v>1</v>
      </c>
      <c r="K31" s="22" t="s">
        <v>48</v>
      </c>
      <c r="L31" s="22" t="s">
        <v>7</v>
      </c>
      <c r="M31" s="64"/>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2">
        <f t="shared" si="2"/>
        <v>0</v>
      </c>
      <c r="BB31" s="62">
        <f t="shared" si="0"/>
        <v>0</v>
      </c>
      <c r="BC31" s="29" t="str">
        <f t="shared" si="3"/>
        <v>INR Zero Only</v>
      </c>
      <c r="IE31" s="31">
        <v>1.01</v>
      </c>
      <c r="IF31" s="31" t="s">
        <v>39</v>
      </c>
      <c r="IG31" s="31" t="s">
        <v>35</v>
      </c>
      <c r="IH31" s="31">
        <v>123.223</v>
      </c>
      <c r="II31" s="31" t="s">
        <v>37</v>
      </c>
    </row>
    <row r="32" spans="1:243" s="30" customFormat="1" ht="15.75">
      <c r="A32" s="67">
        <v>4.4</v>
      </c>
      <c r="B32" s="68" t="s">
        <v>59</v>
      </c>
      <c r="C32" s="71" t="s">
        <v>350</v>
      </c>
      <c r="D32" s="88">
        <v>1</v>
      </c>
      <c r="E32" s="69" t="s">
        <v>720</v>
      </c>
      <c r="F32" s="66">
        <v>10</v>
      </c>
      <c r="G32" s="32"/>
      <c r="H32" s="32"/>
      <c r="I32" s="19" t="s">
        <v>38</v>
      </c>
      <c r="J32" s="21">
        <f t="shared" si="1"/>
        <v>1</v>
      </c>
      <c r="K32" s="22" t="s">
        <v>48</v>
      </c>
      <c r="L32" s="22" t="s">
        <v>7</v>
      </c>
      <c r="M32" s="64"/>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7"/>
      <c r="AV32" s="36"/>
      <c r="AW32" s="36"/>
      <c r="AX32" s="36"/>
      <c r="AY32" s="36"/>
      <c r="AZ32" s="36"/>
      <c r="BA32" s="62">
        <f t="shared" si="2"/>
        <v>0</v>
      </c>
      <c r="BB32" s="62">
        <f t="shared" si="0"/>
        <v>0</v>
      </c>
      <c r="BC32" s="29" t="str">
        <f t="shared" si="3"/>
        <v>INR Zero Only</v>
      </c>
      <c r="IE32" s="31">
        <v>1.02</v>
      </c>
      <c r="IF32" s="31" t="s">
        <v>40</v>
      </c>
      <c r="IG32" s="31" t="s">
        <v>41</v>
      </c>
      <c r="IH32" s="31">
        <v>213</v>
      </c>
      <c r="II32" s="31" t="s">
        <v>37</v>
      </c>
    </row>
    <row r="33" spans="1:243" s="30" customFormat="1" ht="47.25">
      <c r="A33" s="67">
        <v>5</v>
      </c>
      <c r="B33" s="68" t="s">
        <v>63</v>
      </c>
      <c r="C33" s="71" t="s">
        <v>351</v>
      </c>
      <c r="D33" s="66"/>
      <c r="E33" s="69"/>
      <c r="F33" s="19"/>
      <c r="G33" s="20"/>
      <c r="H33" s="20"/>
      <c r="I33" s="19"/>
      <c r="J33" s="21"/>
      <c r="K33" s="22"/>
      <c r="L33" s="22"/>
      <c r="M33" s="23"/>
      <c r="N33" s="24"/>
      <c r="O33" s="24"/>
      <c r="P33" s="25"/>
      <c r="Q33" s="24"/>
      <c r="R33" s="24"/>
      <c r="S33" s="26"/>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27"/>
      <c r="BB33" s="28"/>
      <c r="BC33" s="29"/>
      <c r="IE33" s="31">
        <v>2</v>
      </c>
      <c r="IF33" s="31" t="s">
        <v>34</v>
      </c>
      <c r="IG33" s="31" t="s">
        <v>42</v>
      </c>
      <c r="IH33" s="31">
        <v>10</v>
      </c>
      <c r="II33" s="31" t="s">
        <v>37</v>
      </c>
    </row>
    <row r="34" spans="1:243" s="30" customFormat="1" ht="31.5">
      <c r="A34" s="67">
        <v>5.1</v>
      </c>
      <c r="B34" s="68" t="s">
        <v>56</v>
      </c>
      <c r="C34" s="71" t="s">
        <v>352</v>
      </c>
      <c r="D34" s="88">
        <v>4</v>
      </c>
      <c r="E34" s="69" t="s">
        <v>720</v>
      </c>
      <c r="F34" s="66">
        <v>10</v>
      </c>
      <c r="G34" s="32"/>
      <c r="H34" s="32"/>
      <c r="I34" s="19" t="s">
        <v>38</v>
      </c>
      <c r="J34" s="21">
        <f t="shared" si="1"/>
        <v>1</v>
      </c>
      <c r="K34" s="22" t="s">
        <v>48</v>
      </c>
      <c r="L34" s="22" t="s">
        <v>7</v>
      </c>
      <c r="M34" s="64"/>
      <c r="N34" s="33"/>
      <c r="O34" s="33"/>
      <c r="P34" s="34"/>
      <c r="Q34" s="33"/>
      <c r="R34" s="33"/>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2">
        <f t="shared" si="2"/>
        <v>0</v>
      </c>
      <c r="BB34" s="62">
        <f t="shared" si="0"/>
        <v>0</v>
      </c>
      <c r="BC34" s="29" t="str">
        <f t="shared" si="3"/>
        <v>INR Zero Only</v>
      </c>
      <c r="IE34" s="31">
        <v>3</v>
      </c>
      <c r="IF34" s="31" t="s">
        <v>43</v>
      </c>
      <c r="IG34" s="31" t="s">
        <v>44</v>
      </c>
      <c r="IH34" s="31">
        <v>10</v>
      </c>
      <c r="II34" s="31" t="s">
        <v>37</v>
      </c>
    </row>
    <row r="35" spans="1:243" s="30" customFormat="1" ht="15.75">
      <c r="A35" s="67">
        <v>5.2</v>
      </c>
      <c r="B35" s="68" t="s">
        <v>57</v>
      </c>
      <c r="C35" s="71" t="s">
        <v>353</v>
      </c>
      <c r="D35" s="88">
        <v>2</v>
      </c>
      <c r="E35" s="69" t="s">
        <v>720</v>
      </c>
      <c r="F35" s="66">
        <v>10</v>
      </c>
      <c r="G35" s="32"/>
      <c r="H35" s="32"/>
      <c r="I35" s="19" t="s">
        <v>38</v>
      </c>
      <c r="J35" s="21">
        <f t="shared" si="1"/>
        <v>1</v>
      </c>
      <c r="K35" s="22" t="s">
        <v>48</v>
      </c>
      <c r="L35" s="22" t="s">
        <v>7</v>
      </c>
      <c r="M35" s="64"/>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2">
        <f t="shared" si="2"/>
        <v>0</v>
      </c>
      <c r="BB35" s="62">
        <f t="shared" si="0"/>
        <v>0</v>
      </c>
      <c r="BC35" s="29" t="str">
        <f t="shared" si="3"/>
        <v>INR Zero Only</v>
      </c>
      <c r="IE35" s="31">
        <v>1.01</v>
      </c>
      <c r="IF35" s="31" t="s">
        <v>39</v>
      </c>
      <c r="IG35" s="31" t="s">
        <v>35</v>
      </c>
      <c r="IH35" s="31">
        <v>123.223</v>
      </c>
      <c r="II35" s="31" t="s">
        <v>37</v>
      </c>
    </row>
    <row r="36" spans="1:243" s="30" customFormat="1" ht="15.75">
      <c r="A36" s="67">
        <v>5.3</v>
      </c>
      <c r="B36" s="68" t="s">
        <v>58</v>
      </c>
      <c r="C36" s="71" t="s">
        <v>354</v>
      </c>
      <c r="D36" s="88">
        <v>2</v>
      </c>
      <c r="E36" s="69" t="s">
        <v>720</v>
      </c>
      <c r="F36" s="66">
        <v>10</v>
      </c>
      <c r="G36" s="32"/>
      <c r="H36" s="32"/>
      <c r="I36" s="19" t="s">
        <v>38</v>
      </c>
      <c r="J36" s="21">
        <f t="shared" si="1"/>
        <v>1</v>
      </c>
      <c r="K36" s="22" t="s">
        <v>48</v>
      </c>
      <c r="L36" s="22" t="s">
        <v>7</v>
      </c>
      <c r="M36" s="64"/>
      <c r="N36" s="33"/>
      <c r="O36" s="33"/>
      <c r="P36" s="34"/>
      <c r="Q36" s="33"/>
      <c r="R36" s="33"/>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2">
        <f t="shared" si="2"/>
        <v>0</v>
      </c>
      <c r="BB36" s="62">
        <f t="shared" si="0"/>
        <v>0</v>
      </c>
      <c r="BC36" s="29" t="str">
        <f t="shared" si="3"/>
        <v>INR Zero Only</v>
      </c>
      <c r="IE36" s="31">
        <v>1.02</v>
      </c>
      <c r="IF36" s="31" t="s">
        <v>40</v>
      </c>
      <c r="IG36" s="31" t="s">
        <v>41</v>
      </c>
      <c r="IH36" s="31">
        <v>213</v>
      </c>
      <c r="II36" s="31" t="s">
        <v>37</v>
      </c>
    </row>
    <row r="37" spans="1:243" s="30" customFormat="1" ht="15.75">
      <c r="A37" s="67">
        <v>5.4</v>
      </c>
      <c r="B37" s="68" t="s">
        <v>59</v>
      </c>
      <c r="C37" s="71" t="s">
        <v>355</v>
      </c>
      <c r="D37" s="88">
        <v>1</v>
      </c>
      <c r="E37" s="69" t="s">
        <v>720</v>
      </c>
      <c r="F37" s="66">
        <v>10</v>
      </c>
      <c r="G37" s="32"/>
      <c r="H37" s="32"/>
      <c r="I37" s="19" t="s">
        <v>38</v>
      </c>
      <c r="J37" s="21">
        <f t="shared" si="1"/>
        <v>1</v>
      </c>
      <c r="K37" s="22" t="s">
        <v>48</v>
      </c>
      <c r="L37" s="22" t="s">
        <v>7</v>
      </c>
      <c r="M37" s="64"/>
      <c r="N37" s="33"/>
      <c r="O37" s="33"/>
      <c r="P37" s="34"/>
      <c r="Q37" s="33"/>
      <c r="R37" s="33"/>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2">
        <f t="shared" si="2"/>
        <v>0</v>
      </c>
      <c r="BB37" s="62">
        <f t="shared" si="0"/>
        <v>0</v>
      </c>
      <c r="BC37" s="29" t="str">
        <f t="shared" si="3"/>
        <v>INR Zero Only</v>
      </c>
      <c r="IE37" s="31">
        <v>2</v>
      </c>
      <c r="IF37" s="31" t="s">
        <v>34</v>
      </c>
      <c r="IG37" s="31" t="s">
        <v>42</v>
      </c>
      <c r="IH37" s="31">
        <v>10</v>
      </c>
      <c r="II37" s="31" t="s">
        <v>37</v>
      </c>
    </row>
    <row r="38" spans="1:243" s="30" customFormat="1" ht="47.25">
      <c r="A38" s="67">
        <v>6</v>
      </c>
      <c r="B38" s="68" t="s">
        <v>64</v>
      </c>
      <c r="C38" s="71" t="s">
        <v>356</v>
      </c>
      <c r="D38" s="66"/>
      <c r="E38" s="69"/>
      <c r="F38" s="19"/>
      <c r="G38" s="20"/>
      <c r="H38" s="20"/>
      <c r="I38" s="19"/>
      <c r="J38" s="21"/>
      <c r="K38" s="22"/>
      <c r="L38" s="22"/>
      <c r="M38" s="23"/>
      <c r="N38" s="24"/>
      <c r="O38" s="24"/>
      <c r="P38" s="25"/>
      <c r="Q38" s="24"/>
      <c r="R38" s="24"/>
      <c r="S38" s="26"/>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27"/>
      <c r="BB38" s="28"/>
      <c r="BC38" s="29"/>
      <c r="IE38" s="31">
        <v>3</v>
      </c>
      <c r="IF38" s="31" t="s">
        <v>43</v>
      </c>
      <c r="IG38" s="31" t="s">
        <v>44</v>
      </c>
      <c r="IH38" s="31">
        <v>10</v>
      </c>
      <c r="II38" s="31" t="s">
        <v>37</v>
      </c>
    </row>
    <row r="39" spans="1:243" s="30" customFormat="1" ht="31.5">
      <c r="A39" s="67">
        <v>6.1</v>
      </c>
      <c r="B39" s="68" t="s">
        <v>56</v>
      </c>
      <c r="C39" s="71" t="s">
        <v>357</v>
      </c>
      <c r="D39" s="88">
        <v>17</v>
      </c>
      <c r="E39" s="69" t="s">
        <v>720</v>
      </c>
      <c r="F39" s="65">
        <v>10</v>
      </c>
      <c r="G39" s="32"/>
      <c r="H39" s="32"/>
      <c r="I39" s="19" t="s">
        <v>38</v>
      </c>
      <c r="J39" s="21">
        <f>IF(I39="Less(-)",-1,1)</f>
        <v>1</v>
      </c>
      <c r="K39" s="22" t="s">
        <v>48</v>
      </c>
      <c r="L39" s="22" t="s">
        <v>7</v>
      </c>
      <c r="M39" s="64"/>
      <c r="N39" s="33"/>
      <c r="O39" s="33"/>
      <c r="P39" s="34"/>
      <c r="Q39" s="33"/>
      <c r="R39" s="33"/>
      <c r="S39" s="35"/>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62">
        <f>total_amount_ba($B$2,$D$2,D39,F39,J39,K39,M39)</f>
        <v>0</v>
      </c>
      <c r="BB39" s="62">
        <f aca="true" t="shared" si="4" ref="BB39:BB50">BA39+SUM(N39:AZ39)</f>
        <v>0</v>
      </c>
      <c r="BC39" s="29" t="str">
        <f>SpellNumber(L39,BB39)</f>
        <v>INR Zero Only</v>
      </c>
      <c r="IE39" s="31">
        <v>1.01</v>
      </c>
      <c r="IF39" s="31" t="s">
        <v>39</v>
      </c>
      <c r="IG39" s="31" t="s">
        <v>35</v>
      </c>
      <c r="IH39" s="31">
        <v>123.223</v>
      </c>
      <c r="II39" s="31" t="s">
        <v>37</v>
      </c>
    </row>
    <row r="40" spans="1:243" s="30" customFormat="1" ht="15.75">
      <c r="A40" s="67">
        <v>6.2</v>
      </c>
      <c r="B40" s="68" t="s">
        <v>57</v>
      </c>
      <c r="C40" s="71" t="s">
        <v>358</v>
      </c>
      <c r="D40" s="88">
        <v>2</v>
      </c>
      <c r="E40" s="69" t="s">
        <v>720</v>
      </c>
      <c r="F40" s="65">
        <v>10</v>
      </c>
      <c r="G40" s="32"/>
      <c r="H40" s="32"/>
      <c r="I40" s="19" t="s">
        <v>38</v>
      </c>
      <c r="J40" s="21">
        <f>IF(I40="Less(-)",-1,1)</f>
        <v>1</v>
      </c>
      <c r="K40" s="22" t="s">
        <v>48</v>
      </c>
      <c r="L40" s="22" t="s">
        <v>7</v>
      </c>
      <c r="M40" s="64"/>
      <c r="N40" s="33"/>
      <c r="O40" s="33"/>
      <c r="P40" s="34"/>
      <c r="Q40" s="33"/>
      <c r="R40" s="33"/>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62">
        <f>total_amount_ba($B$2,$D$2,D40,F40,J40,K40,M40)</f>
        <v>0</v>
      </c>
      <c r="BB40" s="62">
        <f t="shared" si="4"/>
        <v>0</v>
      </c>
      <c r="BC40" s="29" t="str">
        <f>SpellNumber(L40,BB40)</f>
        <v>INR Zero Only</v>
      </c>
      <c r="IE40" s="31">
        <v>1.02</v>
      </c>
      <c r="IF40" s="31" t="s">
        <v>40</v>
      </c>
      <c r="IG40" s="31" t="s">
        <v>41</v>
      </c>
      <c r="IH40" s="31">
        <v>213</v>
      </c>
      <c r="II40" s="31" t="s">
        <v>37</v>
      </c>
    </row>
    <row r="41" spans="1:243" s="30" customFormat="1" ht="15.75">
      <c r="A41" s="67">
        <v>6.3</v>
      </c>
      <c r="B41" s="68" t="s">
        <v>58</v>
      </c>
      <c r="C41" s="71" t="s">
        <v>359</v>
      </c>
      <c r="D41" s="88">
        <v>2</v>
      </c>
      <c r="E41" s="69" t="s">
        <v>720</v>
      </c>
      <c r="F41" s="66">
        <v>100</v>
      </c>
      <c r="G41" s="32"/>
      <c r="H41" s="32"/>
      <c r="I41" s="19" t="s">
        <v>38</v>
      </c>
      <c r="J41" s="21">
        <f aca="true" t="shared" si="5" ref="J41:J51">IF(I41="Less(-)",-1,1)</f>
        <v>1</v>
      </c>
      <c r="K41" s="22" t="s">
        <v>48</v>
      </c>
      <c r="L41" s="22" t="s">
        <v>7</v>
      </c>
      <c r="M41" s="64"/>
      <c r="N41" s="33"/>
      <c r="O41" s="33"/>
      <c r="P41" s="34"/>
      <c r="Q41" s="33"/>
      <c r="R41" s="33"/>
      <c r="S41" s="35"/>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62">
        <f aca="true" t="shared" si="6" ref="BA41:BA50">total_amount_ba($B$2,$D$2,D41,F41,J41,K41,M41)</f>
        <v>0</v>
      </c>
      <c r="BB41" s="62">
        <f t="shared" si="4"/>
        <v>0</v>
      </c>
      <c r="BC41" s="29" t="str">
        <f aca="true" t="shared" si="7" ref="BC41:BC50">SpellNumber(L41,BB41)</f>
        <v>INR Zero Only</v>
      </c>
      <c r="IE41" s="31">
        <v>1.02</v>
      </c>
      <c r="IF41" s="31" t="s">
        <v>40</v>
      </c>
      <c r="IG41" s="31" t="s">
        <v>41</v>
      </c>
      <c r="IH41" s="31">
        <v>213</v>
      </c>
      <c r="II41" s="31" t="s">
        <v>37</v>
      </c>
    </row>
    <row r="42" spans="1:243" s="30" customFormat="1" ht="15.75">
      <c r="A42" s="67">
        <v>6.4</v>
      </c>
      <c r="B42" s="68" t="s">
        <v>59</v>
      </c>
      <c r="C42" s="71" t="s">
        <v>360</v>
      </c>
      <c r="D42" s="88">
        <v>1</v>
      </c>
      <c r="E42" s="69" t="s">
        <v>720</v>
      </c>
      <c r="F42" s="66">
        <v>10</v>
      </c>
      <c r="G42" s="32"/>
      <c r="H42" s="32"/>
      <c r="I42" s="19" t="s">
        <v>38</v>
      </c>
      <c r="J42" s="21">
        <f t="shared" si="5"/>
        <v>1</v>
      </c>
      <c r="K42" s="22" t="s">
        <v>48</v>
      </c>
      <c r="L42" s="22" t="s">
        <v>7</v>
      </c>
      <c r="M42" s="64"/>
      <c r="N42" s="33"/>
      <c r="O42" s="33"/>
      <c r="P42" s="34"/>
      <c r="Q42" s="33"/>
      <c r="R42" s="33"/>
      <c r="S42" s="35"/>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62">
        <f t="shared" si="6"/>
        <v>0</v>
      </c>
      <c r="BB42" s="62">
        <f t="shared" si="4"/>
        <v>0</v>
      </c>
      <c r="BC42" s="29" t="str">
        <f t="shared" si="7"/>
        <v>INR Zero Only</v>
      </c>
      <c r="IE42" s="31">
        <v>2</v>
      </c>
      <c r="IF42" s="31" t="s">
        <v>34</v>
      </c>
      <c r="IG42" s="31" t="s">
        <v>42</v>
      </c>
      <c r="IH42" s="31">
        <v>10</v>
      </c>
      <c r="II42" s="31" t="s">
        <v>37</v>
      </c>
    </row>
    <row r="43" spans="1:243" s="30" customFormat="1" ht="47.25">
      <c r="A43" s="67">
        <v>7</v>
      </c>
      <c r="B43" s="68" t="s">
        <v>65</v>
      </c>
      <c r="C43" s="71" t="s">
        <v>361</v>
      </c>
      <c r="D43" s="66"/>
      <c r="E43" s="69"/>
      <c r="F43" s="19"/>
      <c r="G43" s="20"/>
      <c r="H43" s="20"/>
      <c r="I43" s="19"/>
      <c r="J43" s="21"/>
      <c r="K43" s="22"/>
      <c r="L43" s="22"/>
      <c r="M43" s="23"/>
      <c r="N43" s="24"/>
      <c r="O43" s="24"/>
      <c r="P43" s="25"/>
      <c r="Q43" s="24"/>
      <c r="R43" s="24"/>
      <c r="S43" s="26"/>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7"/>
      <c r="BB43" s="28"/>
      <c r="BC43" s="29"/>
      <c r="IE43" s="31">
        <v>3</v>
      </c>
      <c r="IF43" s="31" t="s">
        <v>43</v>
      </c>
      <c r="IG43" s="31" t="s">
        <v>44</v>
      </c>
      <c r="IH43" s="31">
        <v>10</v>
      </c>
      <c r="II43" s="31" t="s">
        <v>37</v>
      </c>
    </row>
    <row r="44" spans="1:243" s="30" customFormat="1" ht="31.5">
      <c r="A44" s="67">
        <v>7.1</v>
      </c>
      <c r="B44" s="68" t="s">
        <v>56</v>
      </c>
      <c r="C44" s="71" t="s">
        <v>362</v>
      </c>
      <c r="D44" s="88">
        <v>17</v>
      </c>
      <c r="E44" s="69" t="s">
        <v>720</v>
      </c>
      <c r="F44" s="66">
        <v>10</v>
      </c>
      <c r="G44" s="32"/>
      <c r="H44" s="32"/>
      <c r="I44" s="19" t="s">
        <v>38</v>
      </c>
      <c r="J44" s="21">
        <f t="shared" si="5"/>
        <v>1</v>
      </c>
      <c r="K44" s="22" t="s">
        <v>48</v>
      </c>
      <c r="L44" s="22" t="s">
        <v>7</v>
      </c>
      <c r="M44" s="64"/>
      <c r="N44" s="33"/>
      <c r="O44" s="33"/>
      <c r="P44" s="34"/>
      <c r="Q44" s="33"/>
      <c r="R44" s="33"/>
      <c r="S44" s="35"/>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62">
        <f t="shared" si="6"/>
        <v>0</v>
      </c>
      <c r="BB44" s="62">
        <f t="shared" si="4"/>
        <v>0</v>
      </c>
      <c r="BC44" s="29" t="str">
        <f t="shared" si="7"/>
        <v>INR Zero Only</v>
      </c>
      <c r="IE44" s="31">
        <v>1.01</v>
      </c>
      <c r="IF44" s="31" t="s">
        <v>39</v>
      </c>
      <c r="IG44" s="31" t="s">
        <v>35</v>
      </c>
      <c r="IH44" s="31">
        <v>123.223</v>
      </c>
      <c r="II44" s="31" t="s">
        <v>37</v>
      </c>
    </row>
    <row r="45" spans="1:243" s="30" customFormat="1" ht="15.75">
      <c r="A45" s="67">
        <v>7.2</v>
      </c>
      <c r="B45" s="68" t="s">
        <v>57</v>
      </c>
      <c r="C45" s="71" t="s">
        <v>363</v>
      </c>
      <c r="D45" s="88">
        <v>2</v>
      </c>
      <c r="E45" s="69" t="s">
        <v>720</v>
      </c>
      <c r="F45" s="66">
        <v>10</v>
      </c>
      <c r="G45" s="32"/>
      <c r="H45" s="32"/>
      <c r="I45" s="19" t="s">
        <v>38</v>
      </c>
      <c r="J45" s="21">
        <f t="shared" si="5"/>
        <v>1</v>
      </c>
      <c r="K45" s="22" t="s">
        <v>48</v>
      </c>
      <c r="L45" s="22" t="s">
        <v>7</v>
      </c>
      <c r="M45" s="64"/>
      <c r="N45" s="33"/>
      <c r="O45" s="33"/>
      <c r="P45" s="34"/>
      <c r="Q45" s="33"/>
      <c r="R45" s="33"/>
      <c r="S45" s="35"/>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7"/>
      <c r="AV45" s="36"/>
      <c r="AW45" s="36"/>
      <c r="AX45" s="36"/>
      <c r="AY45" s="36"/>
      <c r="AZ45" s="36"/>
      <c r="BA45" s="62">
        <f t="shared" si="6"/>
        <v>0</v>
      </c>
      <c r="BB45" s="62">
        <f t="shared" si="4"/>
        <v>0</v>
      </c>
      <c r="BC45" s="29" t="str">
        <f t="shared" si="7"/>
        <v>INR Zero Only</v>
      </c>
      <c r="IE45" s="31">
        <v>1.02</v>
      </c>
      <c r="IF45" s="31" t="s">
        <v>40</v>
      </c>
      <c r="IG45" s="31" t="s">
        <v>41</v>
      </c>
      <c r="IH45" s="31">
        <v>213</v>
      </c>
      <c r="II45" s="31" t="s">
        <v>37</v>
      </c>
    </row>
    <row r="46" spans="1:243" s="30" customFormat="1" ht="15.75">
      <c r="A46" s="67">
        <v>7.3</v>
      </c>
      <c r="B46" s="68" t="s">
        <v>58</v>
      </c>
      <c r="C46" s="71" t="s">
        <v>364</v>
      </c>
      <c r="D46" s="88">
        <v>2</v>
      </c>
      <c r="E46" s="69" t="s">
        <v>720</v>
      </c>
      <c r="F46" s="66">
        <v>10</v>
      </c>
      <c r="G46" s="32"/>
      <c r="H46" s="32"/>
      <c r="I46" s="19" t="s">
        <v>38</v>
      </c>
      <c r="J46" s="21">
        <f t="shared" si="5"/>
        <v>1</v>
      </c>
      <c r="K46" s="22" t="s">
        <v>48</v>
      </c>
      <c r="L46" s="22" t="s">
        <v>7</v>
      </c>
      <c r="M46" s="64"/>
      <c r="N46" s="33"/>
      <c r="O46" s="33"/>
      <c r="P46" s="34"/>
      <c r="Q46" s="33"/>
      <c r="R46" s="33"/>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62">
        <f t="shared" si="6"/>
        <v>0</v>
      </c>
      <c r="BB46" s="62">
        <f t="shared" si="4"/>
        <v>0</v>
      </c>
      <c r="BC46" s="29" t="str">
        <f t="shared" si="7"/>
        <v>INR Zero Only</v>
      </c>
      <c r="IE46" s="31">
        <v>2</v>
      </c>
      <c r="IF46" s="31" t="s">
        <v>34</v>
      </c>
      <c r="IG46" s="31" t="s">
        <v>42</v>
      </c>
      <c r="IH46" s="31">
        <v>10</v>
      </c>
      <c r="II46" s="31" t="s">
        <v>37</v>
      </c>
    </row>
    <row r="47" spans="1:243" s="30" customFormat="1" ht="15.75">
      <c r="A47" s="67">
        <v>7.4</v>
      </c>
      <c r="B47" s="68" t="s">
        <v>59</v>
      </c>
      <c r="C47" s="71" t="s">
        <v>365</v>
      </c>
      <c r="D47" s="88">
        <v>1</v>
      </c>
      <c r="E47" s="69" t="s">
        <v>720</v>
      </c>
      <c r="F47" s="66">
        <v>10</v>
      </c>
      <c r="G47" s="32"/>
      <c r="H47" s="32"/>
      <c r="I47" s="19" t="s">
        <v>38</v>
      </c>
      <c r="J47" s="21">
        <f t="shared" si="5"/>
        <v>1</v>
      </c>
      <c r="K47" s="22" t="s">
        <v>48</v>
      </c>
      <c r="L47" s="22" t="s">
        <v>7</v>
      </c>
      <c r="M47" s="64"/>
      <c r="N47" s="33"/>
      <c r="O47" s="33"/>
      <c r="P47" s="34"/>
      <c r="Q47" s="33"/>
      <c r="R47" s="33"/>
      <c r="S47" s="35"/>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62">
        <f t="shared" si="6"/>
        <v>0</v>
      </c>
      <c r="BB47" s="62">
        <f t="shared" si="4"/>
        <v>0</v>
      </c>
      <c r="BC47" s="29" t="str">
        <f t="shared" si="7"/>
        <v>INR Zero Only</v>
      </c>
      <c r="IE47" s="31">
        <v>3</v>
      </c>
      <c r="IF47" s="31" t="s">
        <v>43</v>
      </c>
      <c r="IG47" s="31" t="s">
        <v>44</v>
      </c>
      <c r="IH47" s="31">
        <v>10</v>
      </c>
      <c r="II47" s="31" t="s">
        <v>37</v>
      </c>
    </row>
    <row r="48" spans="1:243" s="30" customFormat="1" ht="47.25">
      <c r="A48" s="67">
        <v>8</v>
      </c>
      <c r="B48" s="68" t="s">
        <v>66</v>
      </c>
      <c r="C48" s="71" t="s">
        <v>366</v>
      </c>
      <c r="D48" s="66"/>
      <c r="E48" s="69"/>
      <c r="F48" s="19"/>
      <c r="G48" s="20"/>
      <c r="H48" s="20"/>
      <c r="I48" s="19"/>
      <c r="J48" s="21"/>
      <c r="K48" s="22"/>
      <c r="L48" s="22"/>
      <c r="M48" s="23"/>
      <c r="N48" s="24"/>
      <c r="O48" s="24"/>
      <c r="P48" s="25"/>
      <c r="Q48" s="24"/>
      <c r="R48" s="24"/>
      <c r="S48" s="26"/>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27"/>
      <c r="BB48" s="28"/>
      <c r="BC48" s="29"/>
      <c r="IE48" s="31">
        <v>1.01</v>
      </c>
      <c r="IF48" s="31" t="s">
        <v>39</v>
      </c>
      <c r="IG48" s="31" t="s">
        <v>35</v>
      </c>
      <c r="IH48" s="31">
        <v>123.223</v>
      </c>
      <c r="II48" s="31" t="s">
        <v>37</v>
      </c>
    </row>
    <row r="49" spans="1:243" s="30" customFormat="1" ht="31.5">
      <c r="A49" s="67">
        <v>8.1</v>
      </c>
      <c r="B49" s="68" t="s">
        <v>56</v>
      </c>
      <c r="C49" s="71" t="s">
        <v>367</v>
      </c>
      <c r="D49" s="88">
        <v>21</v>
      </c>
      <c r="E49" s="69" t="s">
        <v>720</v>
      </c>
      <c r="F49" s="66">
        <v>10</v>
      </c>
      <c r="G49" s="32"/>
      <c r="H49" s="32"/>
      <c r="I49" s="19" t="s">
        <v>38</v>
      </c>
      <c r="J49" s="21">
        <f t="shared" si="5"/>
        <v>1</v>
      </c>
      <c r="K49" s="22" t="s">
        <v>48</v>
      </c>
      <c r="L49" s="22" t="s">
        <v>7</v>
      </c>
      <c r="M49" s="64"/>
      <c r="N49" s="33"/>
      <c r="O49" s="33"/>
      <c r="P49" s="34"/>
      <c r="Q49" s="33"/>
      <c r="R49" s="33"/>
      <c r="S49" s="35"/>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62">
        <f t="shared" si="6"/>
        <v>0</v>
      </c>
      <c r="BB49" s="62">
        <f t="shared" si="4"/>
        <v>0</v>
      </c>
      <c r="BC49" s="29" t="str">
        <f t="shared" si="7"/>
        <v>INR Zero Only</v>
      </c>
      <c r="IE49" s="31">
        <v>1.02</v>
      </c>
      <c r="IF49" s="31" t="s">
        <v>40</v>
      </c>
      <c r="IG49" s="31" t="s">
        <v>41</v>
      </c>
      <c r="IH49" s="31">
        <v>213</v>
      </c>
      <c r="II49" s="31" t="s">
        <v>37</v>
      </c>
    </row>
    <row r="50" spans="1:243" s="30" customFormat="1" ht="15.75">
      <c r="A50" s="67">
        <v>8.2</v>
      </c>
      <c r="B50" s="68" t="s">
        <v>57</v>
      </c>
      <c r="C50" s="71" t="s">
        <v>368</v>
      </c>
      <c r="D50" s="88">
        <v>2</v>
      </c>
      <c r="E50" s="69" t="s">
        <v>720</v>
      </c>
      <c r="F50" s="66">
        <v>10</v>
      </c>
      <c r="G50" s="32"/>
      <c r="H50" s="32"/>
      <c r="I50" s="19" t="s">
        <v>38</v>
      </c>
      <c r="J50" s="21">
        <f t="shared" si="5"/>
        <v>1</v>
      </c>
      <c r="K50" s="22" t="s">
        <v>48</v>
      </c>
      <c r="L50" s="22" t="s">
        <v>7</v>
      </c>
      <c r="M50" s="64"/>
      <c r="N50" s="33"/>
      <c r="O50" s="33"/>
      <c r="P50" s="34"/>
      <c r="Q50" s="33"/>
      <c r="R50" s="33"/>
      <c r="S50" s="35"/>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62">
        <f t="shared" si="6"/>
        <v>0</v>
      </c>
      <c r="BB50" s="62">
        <f t="shared" si="4"/>
        <v>0</v>
      </c>
      <c r="BC50" s="29" t="str">
        <f t="shared" si="7"/>
        <v>INR Zero Only</v>
      </c>
      <c r="IE50" s="31">
        <v>2</v>
      </c>
      <c r="IF50" s="31" t="s">
        <v>34</v>
      </c>
      <c r="IG50" s="31" t="s">
        <v>42</v>
      </c>
      <c r="IH50" s="31">
        <v>10</v>
      </c>
      <c r="II50" s="31" t="s">
        <v>37</v>
      </c>
    </row>
    <row r="51" spans="1:243" s="30" customFormat="1" ht="15.75">
      <c r="A51" s="67">
        <v>8.3</v>
      </c>
      <c r="B51" s="68" t="s">
        <v>58</v>
      </c>
      <c r="C51" s="71" t="s">
        <v>369</v>
      </c>
      <c r="D51" s="88">
        <v>2</v>
      </c>
      <c r="E51" s="69" t="s">
        <v>720</v>
      </c>
      <c r="F51" s="66">
        <v>100</v>
      </c>
      <c r="G51" s="32"/>
      <c r="H51" s="20"/>
      <c r="I51" s="19" t="s">
        <v>38</v>
      </c>
      <c r="J51" s="21">
        <f t="shared" si="5"/>
        <v>1</v>
      </c>
      <c r="K51" s="22" t="s">
        <v>48</v>
      </c>
      <c r="L51" s="22" t="s">
        <v>7</v>
      </c>
      <c r="M51" s="64"/>
      <c r="N51" s="33"/>
      <c r="O51" s="33"/>
      <c r="P51" s="34"/>
      <c r="Q51" s="33"/>
      <c r="R51" s="33"/>
      <c r="S51" s="35"/>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62">
        <f>total_amount_ba($B$2,$D$2,D51,F51,J51,K51,M51)</f>
        <v>0</v>
      </c>
      <c r="BB51" s="62">
        <f>BA51+SUM(N51:AZ51)</f>
        <v>0</v>
      </c>
      <c r="BC51" s="29" t="str">
        <f>SpellNumber(L51,BB51)</f>
        <v>INR Zero Only</v>
      </c>
      <c r="IE51" s="31">
        <v>3</v>
      </c>
      <c r="IF51" s="31" t="s">
        <v>43</v>
      </c>
      <c r="IG51" s="31" t="s">
        <v>44</v>
      </c>
      <c r="IH51" s="31">
        <v>10</v>
      </c>
      <c r="II51" s="31" t="s">
        <v>37</v>
      </c>
    </row>
    <row r="52" spans="1:243" s="30" customFormat="1" ht="15.75">
      <c r="A52" s="67">
        <v>8.4</v>
      </c>
      <c r="B52" s="68" t="s">
        <v>59</v>
      </c>
      <c r="C52" s="71" t="s">
        <v>370</v>
      </c>
      <c r="D52" s="88">
        <v>1</v>
      </c>
      <c r="E52" s="69" t="s">
        <v>720</v>
      </c>
      <c r="F52" s="65">
        <v>10</v>
      </c>
      <c r="G52" s="32"/>
      <c r="H52" s="32"/>
      <c r="I52" s="19" t="s">
        <v>38</v>
      </c>
      <c r="J52" s="21">
        <f>IF(I52="Less(-)",-1,1)</f>
        <v>1</v>
      </c>
      <c r="K52" s="22" t="s">
        <v>48</v>
      </c>
      <c r="L52" s="22" t="s">
        <v>7</v>
      </c>
      <c r="M52" s="64"/>
      <c r="N52" s="33"/>
      <c r="O52" s="33"/>
      <c r="P52" s="34"/>
      <c r="Q52" s="33"/>
      <c r="R52" s="33"/>
      <c r="S52" s="35"/>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62">
        <f>total_amount_ba($B$2,$D$2,D52,F52,J52,K52,M52)</f>
        <v>0</v>
      </c>
      <c r="BB52" s="62">
        <f aca="true" t="shared" si="8" ref="BB52:BB59">BA52+SUM(N52:AZ52)</f>
        <v>0</v>
      </c>
      <c r="BC52" s="29" t="str">
        <f>SpellNumber(L52,BB52)</f>
        <v>INR Zero Only</v>
      </c>
      <c r="IE52" s="31">
        <v>1.01</v>
      </c>
      <c r="IF52" s="31" t="s">
        <v>39</v>
      </c>
      <c r="IG52" s="31" t="s">
        <v>35</v>
      </c>
      <c r="IH52" s="31">
        <v>123.223</v>
      </c>
      <c r="II52" s="31" t="s">
        <v>37</v>
      </c>
    </row>
    <row r="53" spans="1:243" s="30" customFormat="1" ht="47.25">
      <c r="A53" s="67">
        <v>9</v>
      </c>
      <c r="B53" s="68" t="s">
        <v>67</v>
      </c>
      <c r="C53" s="71" t="s">
        <v>371</v>
      </c>
      <c r="D53" s="66"/>
      <c r="E53" s="69"/>
      <c r="F53" s="19"/>
      <c r="G53" s="20"/>
      <c r="H53" s="20"/>
      <c r="I53" s="19"/>
      <c r="J53" s="21"/>
      <c r="K53" s="22"/>
      <c r="L53" s="22"/>
      <c r="M53" s="23"/>
      <c r="N53" s="24"/>
      <c r="O53" s="24"/>
      <c r="P53" s="25"/>
      <c r="Q53" s="24"/>
      <c r="R53" s="24"/>
      <c r="S53" s="26"/>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7"/>
      <c r="BB53" s="28"/>
      <c r="BC53" s="29"/>
      <c r="IE53" s="31">
        <v>1.02</v>
      </c>
      <c r="IF53" s="31" t="s">
        <v>40</v>
      </c>
      <c r="IG53" s="31" t="s">
        <v>41</v>
      </c>
      <c r="IH53" s="31">
        <v>213</v>
      </c>
      <c r="II53" s="31" t="s">
        <v>37</v>
      </c>
    </row>
    <row r="54" spans="1:243" s="30" customFormat="1" ht="31.5">
      <c r="A54" s="67">
        <v>9.1</v>
      </c>
      <c r="B54" s="68" t="s">
        <v>56</v>
      </c>
      <c r="C54" s="71" t="s">
        <v>372</v>
      </c>
      <c r="D54" s="88">
        <v>4</v>
      </c>
      <c r="E54" s="69" t="s">
        <v>720</v>
      </c>
      <c r="F54" s="66">
        <v>100</v>
      </c>
      <c r="G54" s="32"/>
      <c r="H54" s="32"/>
      <c r="I54" s="19" t="s">
        <v>38</v>
      </c>
      <c r="J54" s="21">
        <f aca="true" t="shared" si="9" ref="J54:J59">IF(I54="Less(-)",-1,1)</f>
        <v>1</v>
      </c>
      <c r="K54" s="22" t="s">
        <v>48</v>
      </c>
      <c r="L54" s="22" t="s">
        <v>7</v>
      </c>
      <c r="M54" s="64"/>
      <c r="N54" s="33"/>
      <c r="O54" s="33"/>
      <c r="P54" s="34"/>
      <c r="Q54" s="33"/>
      <c r="R54" s="33"/>
      <c r="S54" s="35"/>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62">
        <f aca="true" t="shared" si="10" ref="BA54:BA59">total_amount_ba($B$2,$D$2,D54,F54,J54,K54,M54)</f>
        <v>0</v>
      </c>
      <c r="BB54" s="62">
        <f t="shared" si="8"/>
        <v>0</v>
      </c>
      <c r="BC54" s="29" t="str">
        <f aca="true" t="shared" si="11" ref="BC54:BC59">SpellNumber(L54,BB54)</f>
        <v>INR Zero Only</v>
      </c>
      <c r="IE54" s="31">
        <v>1.02</v>
      </c>
      <c r="IF54" s="31" t="s">
        <v>40</v>
      </c>
      <c r="IG54" s="31" t="s">
        <v>41</v>
      </c>
      <c r="IH54" s="31">
        <v>213</v>
      </c>
      <c r="II54" s="31" t="s">
        <v>37</v>
      </c>
    </row>
    <row r="55" spans="1:243" s="30" customFormat="1" ht="15.75">
      <c r="A55" s="67">
        <v>9.2</v>
      </c>
      <c r="B55" s="68" t="s">
        <v>57</v>
      </c>
      <c r="C55" s="71" t="s">
        <v>373</v>
      </c>
      <c r="D55" s="88">
        <v>2</v>
      </c>
      <c r="E55" s="69" t="s">
        <v>720</v>
      </c>
      <c r="F55" s="66">
        <v>10</v>
      </c>
      <c r="G55" s="32"/>
      <c r="H55" s="32"/>
      <c r="I55" s="19" t="s">
        <v>38</v>
      </c>
      <c r="J55" s="21">
        <f t="shared" si="9"/>
        <v>1</v>
      </c>
      <c r="K55" s="22" t="s">
        <v>48</v>
      </c>
      <c r="L55" s="22" t="s">
        <v>7</v>
      </c>
      <c r="M55" s="64"/>
      <c r="N55" s="33"/>
      <c r="O55" s="33"/>
      <c r="P55" s="34"/>
      <c r="Q55" s="33"/>
      <c r="R55" s="33"/>
      <c r="S55" s="35"/>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62">
        <f t="shared" si="10"/>
        <v>0</v>
      </c>
      <c r="BB55" s="62">
        <f t="shared" si="8"/>
        <v>0</v>
      </c>
      <c r="BC55" s="29" t="str">
        <f t="shared" si="11"/>
        <v>INR Zero Only</v>
      </c>
      <c r="IE55" s="31">
        <v>2</v>
      </c>
      <c r="IF55" s="31" t="s">
        <v>34</v>
      </c>
      <c r="IG55" s="31" t="s">
        <v>42</v>
      </c>
      <c r="IH55" s="31">
        <v>10</v>
      </c>
      <c r="II55" s="31" t="s">
        <v>37</v>
      </c>
    </row>
    <row r="56" spans="1:243" s="30" customFormat="1" ht="15.75">
      <c r="A56" s="67">
        <v>9.3</v>
      </c>
      <c r="B56" s="68" t="s">
        <v>58</v>
      </c>
      <c r="C56" s="71" t="s">
        <v>374</v>
      </c>
      <c r="D56" s="88">
        <v>2</v>
      </c>
      <c r="E56" s="69" t="s">
        <v>720</v>
      </c>
      <c r="F56" s="66">
        <v>10</v>
      </c>
      <c r="G56" s="32"/>
      <c r="H56" s="32"/>
      <c r="I56" s="19" t="s">
        <v>38</v>
      </c>
      <c r="J56" s="21">
        <f t="shared" si="9"/>
        <v>1</v>
      </c>
      <c r="K56" s="22" t="s">
        <v>48</v>
      </c>
      <c r="L56" s="22" t="s">
        <v>7</v>
      </c>
      <c r="M56" s="64"/>
      <c r="N56" s="33"/>
      <c r="O56" s="33"/>
      <c r="P56" s="34"/>
      <c r="Q56" s="33"/>
      <c r="R56" s="33"/>
      <c r="S56" s="35"/>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62">
        <f t="shared" si="10"/>
        <v>0</v>
      </c>
      <c r="BB56" s="62">
        <f t="shared" si="8"/>
        <v>0</v>
      </c>
      <c r="BC56" s="29" t="str">
        <f t="shared" si="11"/>
        <v>INR Zero Only</v>
      </c>
      <c r="IE56" s="31">
        <v>3</v>
      </c>
      <c r="IF56" s="31" t="s">
        <v>43</v>
      </c>
      <c r="IG56" s="31" t="s">
        <v>44</v>
      </c>
      <c r="IH56" s="31">
        <v>10</v>
      </c>
      <c r="II56" s="31" t="s">
        <v>37</v>
      </c>
    </row>
    <row r="57" spans="1:243" s="30" customFormat="1" ht="15.75">
      <c r="A57" s="67">
        <v>9.4</v>
      </c>
      <c r="B57" s="68" t="s">
        <v>59</v>
      </c>
      <c r="C57" s="71" t="s">
        <v>375</v>
      </c>
      <c r="D57" s="88">
        <v>1</v>
      </c>
      <c r="E57" s="69" t="s">
        <v>720</v>
      </c>
      <c r="F57" s="66">
        <v>10</v>
      </c>
      <c r="G57" s="32"/>
      <c r="H57" s="32"/>
      <c r="I57" s="19" t="s">
        <v>38</v>
      </c>
      <c r="J57" s="21">
        <f t="shared" si="9"/>
        <v>1</v>
      </c>
      <c r="K57" s="22" t="s">
        <v>48</v>
      </c>
      <c r="L57" s="22" t="s">
        <v>7</v>
      </c>
      <c r="M57" s="64"/>
      <c r="N57" s="33"/>
      <c r="O57" s="33"/>
      <c r="P57" s="34"/>
      <c r="Q57" s="33"/>
      <c r="R57" s="33"/>
      <c r="S57" s="35"/>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62">
        <f t="shared" si="10"/>
        <v>0</v>
      </c>
      <c r="BB57" s="62">
        <f t="shared" si="8"/>
        <v>0</v>
      </c>
      <c r="BC57" s="29" t="str">
        <f t="shared" si="11"/>
        <v>INR Zero Only</v>
      </c>
      <c r="IE57" s="31">
        <v>1.01</v>
      </c>
      <c r="IF57" s="31" t="s">
        <v>39</v>
      </c>
      <c r="IG57" s="31" t="s">
        <v>35</v>
      </c>
      <c r="IH57" s="31">
        <v>123.223</v>
      </c>
      <c r="II57" s="31" t="s">
        <v>37</v>
      </c>
    </row>
    <row r="58" spans="1:243" s="30" customFormat="1" ht="47.25">
      <c r="A58" s="67">
        <v>10</v>
      </c>
      <c r="B58" s="68" t="s">
        <v>68</v>
      </c>
      <c r="C58" s="71" t="s">
        <v>376</v>
      </c>
      <c r="D58" s="66"/>
      <c r="E58" s="69"/>
      <c r="F58" s="19"/>
      <c r="G58" s="20"/>
      <c r="H58" s="20"/>
      <c r="I58" s="19"/>
      <c r="J58" s="21"/>
      <c r="K58" s="22"/>
      <c r="L58" s="22"/>
      <c r="M58" s="23"/>
      <c r="N58" s="24"/>
      <c r="O58" s="24"/>
      <c r="P58" s="25"/>
      <c r="Q58" s="24"/>
      <c r="R58" s="24"/>
      <c r="S58" s="26"/>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27"/>
      <c r="BB58" s="28"/>
      <c r="BC58" s="29"/>
      <c r="IE58" s="31">
        <v>1.02</v>
      </c>
      <c r="IF58" s="31" t="s">
        <v>40</v>
      </c>
      <c r="IG58" s="31" t="s">
        <v>41</v>
      </c>
      <c r="IH58" s="31">
        <v>213</v>
      </c>
      <c r="II58" s="31" t="s">
        <v>37</v>
      </c>
    </row>
    <row r="59" spans="1:243" s="30" customFormat="1" ht="31.5">
      <c r="A59" s="67">
        <v>10.1</v>
      </c>
      <c r="B59" s="68" t="s">
        <v>56</v>
      </c>
      <c r="C59" s="71" t="s">
        <v>377</v>
      </c>
      <c r="D59" s="88">
        <v>2</v>
      </c>
      <c r="E59" s="69" t="s">
        <v>720</v>
      </c>
      <c r="F59" s="66">
        <v>10</v>
      </c>
      <c r="G59" s="32"/>
      <c r="H59" s="32"/>
      <c r="I59" s="19" t="s">
        <v>38</v>
      </c>
      <c r="J59" s="21">
        <f t="shared" si="9"/>
        <v>1</v>
      </c>
      <c r="K59" s="22" t="s">
        <v>48</v>
      </c>
      <c r="L59" s="22" t="s">
        <v>7</v>
      </c>
      <c r="M59" s="64"/>
      <c r="N59" s="33"/>
      <c r="O59" s="33"/>
      <c r="P59" s="34"/>
      <c r="Q59" s="33"/>
      <c r="R59" s="33"/>
      <c r="S59" s="35"/>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62">
        <f t="shared" si="10"/>
        <v>0</v>
      </c>
      <c r="BB59" s="62">
        <f t="shared" si="8"/>
        <v>0</v>
      </c>
      <c r="BC59" s="29" t="str">
        <f t="shared" si="11"/>
        <v>INR Zero Only</v>
      </c>
      <c r="IE59" s="31">
        <v>2</v>
      </c>
      <c r="IF59" s="31" t="s">
        <v>34</v>
      </c>
      <c r="IG59" s="31" t="s">
        <v>42</v>
      </c>
      <c r="IH59" s="31">
        <v>10</v>
      </c>
      <c r="II59" s="31" t="s">
        <v>37</v>
      </c>
    </row>
    <row r="60" spans="1:243" s="30" customFormat="1" ht="15.75">
      <c r="A60" s="67">
        <v>10.2</v>
      </c>
      <c r="B60" s="68" t="s">
        <v>57</v>
      </c>
      <c r="C60" s="71" t="s">
        <v>378</v>
      </c>
      <c r="D60" s="88">
        <v>2</v>
      </c>
      <c r="E60" s="69" t="s">
        <v>720</v>
      </c>
      <c r="F60" s="66">
        <v>10</v>
      </c>
      <c r="G60" s="32"/>
      <c r="H60" s="32"/>
      <c r="I60" s="19" t="s">
        <v>38</v>
      </c>
      <c r="J60" s="21">
        <f aca="true" t="shared" si="12" ref="J60:J67">IF(I60="Less(-)",-1,1)</f>
        <v>1</v>
      </c>
      <c r="K60" s="22" t="s">
        <v>48</v>
      </c>
      <c r="L60" s="22" t="s">
        <v>7</v>
      </c>
      <c r="M60" s="64"/>
      <c r="N60" s="33"/>
      <c r="O60" s="33"/>
      <c r="P60" s="34"/>
      <c r="Q60" s="33"/>
      <c r="R60" s="33"/>
      <c r="S60" s="35"/>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62">
        <f aca="true" t="shared" si="13" ref="BA60:BA66">total_amount_ba($B$2,$D$2,D60,F60,J60,K60,M60)</f>
        <v>0</v>
      </c>
      <c r="BB60" s="62">
        <f aca="true" t="shared" si="14" ref="BB60:BB66">BA60+SUM(N60:AZ60)</f>
        <v>0</v>
      </c>
      <c r="BC60" s="29" t="str">
        <f>SpellNumber(L60,BB60)</f>
        <v>INR Zero Only</v>
      </c>
      <c r="IE60" s="31">
        <v>1.01</v>
      </c>
      <c r="IF60" s="31" t="s">
        <v>39</v>
      </c>
      <c r="IG60" s="31" t="s">
        <v>35</v>
      </c>
      <c r="IH60" s="31">
        <v>123.223</v>
      </c>
      <c r="II60" s="31" t="s">
        <v>37</v>
      </c>
    </row>
    <row r="61" spans="1:243" s="30" customFormat="1" ht="15.75">
      <c r="A61" s="67">
        <v>10.3</v>
      </c>
      <c r="B61" s="68" t="s">
        <v>58</v>
      </c>
      <c r="C61" s="71" t="s">
        <v>379</v>
      </c>
      <c r="D61" s="88">
        <v>2</v>
      </c>
      <c r="E61" s="69" t="s">
        <v>720</v>
      </c>
      <c r="F61" s="66">
        <v>10</v>
      </c>
      <c r="G61" s="32"/>
      <c r="H61" s="32"/>
      <c r="I61" s="19" t="s">
        <v>38</v>
      </c>
      <c r="J61" s="21">
        <f t="shared" si="12"/>
        <v>1</v>
      </c>
      <c r="K61" s="22" t="s">
        <v>48</v>
      </c>
      <c r="L61" s="22" t="s">
        <v>7</v>
      </c>
      <c r="M61" s="64"/>
      <c r="N61" s="33"/>
      <c r="O61" s="33"/>
      <c r="P61" s="34"/>
      <c r="Q61" s="33"/>
      <c r="R61" s="33"/>
      <c r="S61" s="35"/>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7"/>
      <c r="AV61" s="36"/>
      <c r="AW61" s="36"/>
      <c r="AX61" s="36"/>
      <c r="AY61" s="36"/>
      <c r="AZ61" s="36"/>
      <c r="BA61" s="62">
        <f t="shared" si="13"/>
        <v>0</v>
      </c>
      <c r="BB61" s="62">
        <f t="shared" si="14"/>
        <v>0</v>
      </c>
      <c r="BC61" s="29" t="str">
        <f>SpellNumber(L61,BB61)</f>
        <v>INR Zero Only</v>
      </c>
      <c r="IE61" s="31">
        <v>1.02</v>
      </c>
      <c r="IF61" s="31" t="s">
        <v>40</v>
      </c>
      <c r="IG61" s="31" t="s">
        <v>41</v>
      </c>
      <c r="IH61" s="31">
        <v>213</v>
      </c>
      <c r="II61" s="31" t="s">
        <v>37</v>
      </c>
    </row>
    <row r="62" spans="1:243" s="30" customFormat="1" ht="15.75">
      <c r="A62" s="67">
        <v>10.4</v>
      </c>
      <c r="B62" s="68" t="s">
        <v>59</v>
      </c>
      <c r="C62" s="71" t="s">
        <v>380</v>
      </c>
      <c r="D62" s="88">
        <v>1</v>
      </c>
      <c r="E62" s="69" t="s">
        <v>720</v>
      </c>
      <c r="F62" s="66">
        <v>10</v>
      </c>
      <c r="G62" s="32"/>
      <c r="H62" s="32"/>
      <c r="I62" s="19" t="s">
        <v>38</v>
      </c>
      <c r="J62" s="21">
        <f t="shared" si="12"/>
        <v>1</v>
      </c>
      <c r="K62" s="22" t="s">
        <v>48</v>
      </c>
      <c r="L62" s="22" t="s">
        <v>7</v>
      </c>
      <c r="M62" s="64"/>
      <c r="N62" s="33"/>
      <c r="O62" s="33"/>
      <c r="P62" s="34"/>
      <c r="Q62" s="33"/>
      <c r="R62" s="33"/>
      <c r="S62" s="35"/>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62">
        <f t="shared" si="13"/>
        <v>0</v>
      </c>
      <c r="BB62" s="62">
        <f t="shared" si="14"/>
        <v>0</v>
      </c>
      <c r="BC62" s="29" t="str">
        <f>SpellNumber(L62,BB62)</f>
        <v>INR Zero Only</v>
      </c>
      <c r="IE62" s="31">
        <v>2</v>
      </c>
      <c r="IF62" s="31" t="s">
        <v>34</v>
      </c>
      <c r="IG62" s="31" t="s">
        <v>42</v>
      </c>
      <c r="IH62" s="31">
        <v>10</v>
      </c>
      <c r="II62" s="31" t="s">
        <v>37</v>
      </c>
    </row>
    <row r="63" spans="1:243" s="30" customFormat="1" ht="47.25">
      <c r="A63" s="67">
        <v>11</v>
      </c>
      <c r="B63" s="68" t="s">
        <v>69</v>
      </c>
      <c r="C63" s="71" t="s">
        <v>381</v>
      </c>
      <c r="D63" s="66"/>
      <c r="E63" s="69"/>
      <c r="F63" s="19"/>
      <c r="G63" s="20"/>
      <c r="H63" s="20"/>
      <c r="I63" s="19"/>
      <c r="J63" s="21"/>
      <c r="K63" s="22"/>
      <c r="L63" s="22"/>
      <c r="M63" s="23"/>
      <c r="N63" s="24"/>
      <c r="O63" s="24"/>
      <c r="P63" s="25"/>
      <c r="Q63" s="24"/>
      <c r="R63" s="24"/>
      <c r="S63" s="26"/>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27"/>
      <c r="BB63" s="28"/>
      <c r="BC63" s="29"/>
      <c r="IE63" s="31">
        <v>3</v>
      </c>
      <c r="IF63" s="31" t="s">
        <v>43</v>
      </c>
      <c r="IG63" s="31" t="s">
        <v>44</v>
      </c>
      <c r="IH63" s="31">
        <v>10</v>
      </c>
      <c r="II63" s="31" t="s">
        <v>37</v>
      </c>
    </row>
    <row r="64" spans="1:243" s="30" customFormat="1" ht="31.5">
      <c r="A64" s="67">
        <v>11.1</v>
      </c>
      <c r="B64" s="68" t="s">
        <v>56</v>
      </c>
      <c r="C64" s="71" t="s">
        <v>382</v>
      </c>
      <c r="D64" s="88">
        <v>21</v>
      </c>
      <c r="E64" s="69" t="s">
        <v>720</v>
      </c>
      <c r="F64" s="66">
        <v>10</v>
      </c>
      <c r="G64" s="32"/>
      <c r="H64" s="32"/>
      <c r="I64" s="19" t="s">
        <v>38</v>
      </c>
      <c r="J64" s="21">
        <f t="shared" si="12"/>
        <v>1</v>
      </c>
      <c r="K64" s="22" t="s">
        <v>48</v>
      </c>
      <c r="L64" s="22" t="s">
        <v>7</v>
      </c>
      <c r="M64" s="64"/>
      <c r="N64" s="33"/>
      <c r="O64" s="33"/>
      <c r="P64" s="34"/>
      <c r="Q64" s="33"/>
      <c r="R64" s="33"/>
      <c r="S64" s="35"/>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62">
        <f t="shared" si="13"/>
        <v>0</v>
      </c>
      <c r="BB64" s="62">
        <f t="shared" si="14"/>
        <v>0</v>
      </c>
      <c r="BC64" s="29" t="str">
        <f>SpellNumber(L64,BB64)</f>
        <v>INR Zero Only</v>
      </c>
      <c r="IE64" s="31">
        <v>1.01</v>
      </c>
      <c r="IF64" s="31" t="s">
        <v>39</v>
      </c>
      <c r="IG64" s="31" t="s">
        <v>35</v>
      </c>
      <c r="IH64" s="31">
        <v>123.223</v>
      </c>
      <c r="II64" s="31" t="s">
        <v>37</v>
      </c>
    </row>
    <row r="65" spans="1:243" s="30" customFormat="1" ht="15.75">
      <c r="A65" s="67">
        <v>11.2</v>
      </c>
      <c r="B65" s="68" t="s">
        <v>57</v>
      </c>
      <c r="C65" s="71" t="s">
        <v>383</v>
      </c>
      <c r="D65" s="88">
        <v>2</v>
      </c>
      <c r="E65" s="69" t="s">
        <v>720</v>
      </c>
      <c r="F65" s="66">
        <v>10</v>
      </c>
      <c r="G65" s="32"/>
      <c r="H65" s="32"/>
      <c r="I65" s="19" t="s">
        <v>38</v>
      </c>
      <c r="J65" s="21">
        <f t="shared" si="12"/>
        <v>1</v>
      </c>
      <c r="K65" s="22" t="s">
        <v>48</v>
      </c>
      <c r="L65" s="22" t="s">
        <v>7</v>
      </c>
      <c r="M65" s="64"/>
      <c r="N65" s="33"/>
      <c r="O65" s="33"/>
      <c r="P65" s="34"/>
      <c r="Q65" s="33"/>
      <c r="R65" s="33"/>
      <c r="S65" s="35"/>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62">
        <f t="shared" si="13"/>
        <v>0</v>
      </c>
      <c r="BB65" s="62">
        <f t="shared" si="14"/>
        <v>0</v>
      </c>
      <c r="BC65" s="29" t="str">
        <f>SpellNumber(L65,BB65)</f>
        <v>INR Zero Only</v>
      </c>
      <c r="IE65" s="31">
        <v>1.02</v>
      </c>
      <c r="IF65" s="31" t="s">
        <v>40</v>
      </c>
      <c r="IG65" s="31" t="s">
        <v>41</v>
      </c>
      <c r="IH65" s="31">
        <v>213</v>
      </c>
      <c r="II65" s="31" t="s">
        <v>37</v>
      </c>
    </row>
    <row r="66" spans="1:243" s="30" customFormat="1" ht="15.75">
      <c r="A66" s="67">
        <v>11.3</v>
      </c>
      <c r="B66" s="68" t="s">
        <v>58</v>
      </c>
      <c r="C66" s="71" t="s">
        <v>384</v>
      </c>
      <c r="D66" s="88">
        <v>2</v>
      </c>
      <c r="E66" s="69" t="s">
        <v>720</v>
      </c>
      <c r="F66" s="66">
        <v>10</v>
      </c>
      <c r="G66" s="32"/>
      <c r="H66" s="32"/>
      <c r="I66" s="19" t="s">
        <v>38</v>
      </c>
      <c r="J66" s="21">
        <f t="shared" si="12"/>
        <v>1</v>
      </c>
      <c r="K66" s="22" t="s">
        <v>48</v>
      </c>
      <c r="L66" s="22" t="s">
        <v>7</v>
      </c>
      <c r="M66" s="64"/>
      <c r="N66" s="33"/>
      <c r="O66" s="33"/>
      <c r="P66" s="34"/>
      <c r="Q66" s="33"/>
      <c r="R66" s="33"/>
      <c r="S66" s="35"/>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62">
        <f t="shared" si="13"/>
        <v>0</v>
      </c>
      <c r="BB66" s="62">
        <f t="shared" si="14"/>
        <v>0</v>
      </c>
      <c r="BC66" s="29" t="str">
        <f>SpellNumber(L66,BB66)</f>
        <v>INR Zero Only</v>
      </c>
      <c r="IE66" s="31">
        <v>2</v>
      </c>
      <c r="IF66" s="31" t="s">
        <v>34</v>
      </c>
      <c r="IG66" s="31" t="s">
        <v>42</v>
      </c>
      <c r="IH66" s="31">
        <v>10</v>
      </c>
      <c r="II66" s="31" t="s">
        <v>37</v>
      </c>
    </row>
    <row r="67" spans="1:243" s="30" customFormat="1" ht="15.75">
      <c r="A67" s="67">
        <v>11.4</v>
      </c>
      <c r="B67" s="68" t="s">
        <v>59</v>
      </c>
      <c r="C67" s="71" t="s">
        <v>385</v>
      </c>
      <c r="D67" s="88">
        <v>1</v>
      </c>
      <c r="E67" s="69" t="s">
        <v>720</v>
      </c>
      <c r="F67" s="66">
        <v>100</v>
      </c>
      <c r="G67" s="32"/>
      <c r="H67" s="20"/>
      <c r="I67" s="19" t="s">
        <v>38</v>
      </c>
      <c r="J67" s="21">
        <f t="shared" si="12"/>
        <v>1</v>
      </c>
      <c r="K67" s="22" t="s">
        <v>48</v>
      </c>
      <c r="L67" s="22" t="s">
        <v>7</v>
      </c>
      <c r="M67" s="64"/>
      <c r="N67" s="33"/>
      <c r="O67" s="33"/>
      <c r="P67" s="34"/>
      <c r="Q67" s="33"/>
      <c r="R67" s="33"/>
      <c r="S67" s="35"/>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62">
        <f>total_amount_ba($B$2,$D$2,D67,F67,J67,K67,M67)</f>
        <v>0</v>
      </c>
      <c r="BB67" s="62">
        <f>BA67+SUM(N67:AZ67)</f>
        <v>0</v>
      </c>
      <c r="BC67" s="29" t="str">
        <f>SpellNumber(L67,BB67)</f>
        <v>INR Zero Only</v>
      </c>
      <c r="IE67" s="31">
        <v>3</v>
      </c>
      <c r="IF67" s="31" t="s">
        <v>43</v>
      </c>
      <c r="IG67" s="31" t="s">
        <v>44</v>
      </c>
      <c r="IH67" s="31">
        <v>10</v>
      </c>
      <c r="II67" s="31" t="s">
        <v>37</v>
      </c>
    </row>
    <row r="68" spans="1:243" s="30" customFormat="1" ht="47.25">
      <c r="A68" s="67">
        <v>12</v>
      </c>
      <c r="B68" s="68" t="s">
        <v>70</v>
      </c>
      <c r="C68" s="71" t="s">
        <v>386</v>
      </c>
      <c r="D68" s="66"/>
      <c r="E68" s="69"/>
      <c r="F68" s="19"/>
      <c r="G68" s="20"/>
      <c r="H68" s="20"/>
      <c r="I68" s="19"/>
      <c r="J68" s="21"/>
      <c r="K68" s="22"/>
      <c r="L68" s="22"/>
      <c r="M68" s="23"/>
      <c r="N68" s="24"/>
      <c r="O68" s="24"/>
      <c r="P68" s="25"/>
      <c r="Q68" s="24"/>
      <c r="R68" s="24"/>
      <c r="S68" s="26"/>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27"/>
      <c r="BB68" s="28"/>
      <c r="BC68" s="29"/>
      <c r="IE68" s="31">
        <v>1.01</v>
      </c>
      <c r="IF68" s="31" t="s">
        <v>39</v>
      </c>
      <c r="IG68" s="31" t="s">
        <v>35</v>
      </c>
      <c r="IH68" s="31">
        <v>123.223</v>
      </c>
      <c r="II68" s="31" t="s">
        <v>37</v>
      </c>
    </row>
    <row r="69" spans="1:243" s="30" customFormat="1" ht="31.5">
      <c r="A69" s="67">
        <v>12.1</v>
      </c>
      <c r="B69" s="68" t="s">
        <v>56</v>
      </c>
      <c r="C69" s="71" t="s">
        <v>387</v>
      </c>
      <c r="D69" s="88">
        <v>21</v>
      </c>
      <c r="E69" s="69" t="s">
        <v>720</v>
      </c>
      <c r="F69" s="65">
        <v>10</v>
      </c>
      <c r="G69" s="32"/>
      <c r="H69" s="32"/>
      <c r="I69" s="19" t="s">
        <v>38</v>
      </c>
      <c r="J69" s="21">
        <f>IF(I69="Less(-)",-1,1)</f>
        <v>1</v>
      </c>
      <c r="K69" s="22" t="s">
        <v>48</v>
      </c>
      <c r="L69" s="22" t="s">
        <v>7</v>
      </c>
      <c r="M69" s="64"/>
      <c r="N69" s="33"/>
      <c r="O69" s="33"/>
      <c r="P69" s="34"/>
      <c r="Q69" s="33"/>
      <c r="R69" s="33"/>
      <c r="S69" s="35"/>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62">
        <f>total_amount_ba($B$2,$D$2,D69,F69,J69,K69,M69)</f>
        <v>0</v>
      </c>
      <c r="BB69" s="62">
        <f aca="true" t="shared" si="15" ref="BB69:BB79">BA69+SUM(N69:AZ69)</f>
        <v>0</v>
      </c>
      <c r="BC69" s="29" t="str">
        <f>SpellNumber(L69,BB69)</f>
        <v>INR Zero Only</v>
      </c>
      <c r="IE69" s="31">
        <v>1.02</v>
      </c>
      <c r="IF69" s="31" t="s">
        <v>40</v>
      </c>
      <c r="IG69" s="31" t="s">
        <v>41</v>
      </c>
      <c r="IH69" s="31">
        <v>213</v>
      </c>
      <c r="II69" s="31" t="s">
        <v>37</v>
      </c>
    </row>
    <row r="70" spans="1:243" s="30" customFormat="1" ht="15.75">
      <c r="A70" s="67">
        <v>12.2</v>
      </c>
      <c r="B70" s="68" t="s">
        <v>57</v>
      </c>
      <c r="C70" s="71" t="s">
        <v>388</v>
      </c>
      <c r="D70" s="88">
        <v>4</v>
      </c>
      <c r="E70" s="69" t="s">
        <v>720</v>
      </c>
      <c r="F70" s="66">
        <v>100</v>
      </c>
      <c r="G70" s="32"/>
      <c r="H70" s="32"/>
      <c r="I70" s="19" t="s">
        <v>38</v>
      </c>
      <c r="J70" s="21">
        <f aca="true" t="shared" si="16" ref="J70:J80">IF(I70="Less(-)",-1,1)</f>
        <v>1</v>
      </c>
      <c r="K70" s="22" t="s">
        <v>48</v>
      </c>
      <c r="L70" s="22" t="s">
        <v>7</v>
      </c>
      <c r="M70" s="64"/>
      <c r="N70" s="33"/>
      <c r="O70" s="33"/>
      <c r="P70" s="34"/>
      <c r="Q70" s="33"/>
      <c r="R70" s="33"/>
      <c r="S70" s="35"/>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62">
        <f aca="true" t="shared" si="17" ref="BA70:BA79">total_amount_ba($B$2,$D$2,D70,F70,J70,K70,M70)</f>
        <v>0</v>
      </c>
      <c r="BB70" s="62">
        <f t="shared" si="15"/>
        <v>0</v>
      </c>
      <c r="BC70" s="29" t="str">
        <f aca="true" t="shared" si="18" ref="BC70:BC79">SpellNumber(L70,BB70)</f>
        <v>INR Zero Only</v>
      </c>
      <c r="IE70" s="31">
        <v>1.02</v>
      </c>
      <c r="IF70" s="31" t="s">
        <v>40</v>
      </c>
      <c r="IG70" s="31" t="s">
        <v>41</v>
      </c>
      <c r="IH70" s="31">
        <v>213</v>
      </c>
      <c r="II70" s="31" t="s">
        <v>37</v>
      </c>
    </row>
    <row r="71" spans="1:243" s="30" customFormat="1" ht="15.75">
      <c r="A71" s="67">
        <v>12.3</v>
      </c>
      <c r="B71" s="68" t="s">
        <v>58</v>
      </c>
      <c r="C71" s="71" t="s">
        <v>389</v>
      </c>
      <c r="D71" s="88">
        <v>4</v>
      </c>
      <c r="E71" s="69" t="s">
        <v>720</v>
      </c>
      <c r="F71" s="66">
        <v>10</v>
      </c>
      <c r="G71" s="32"/>
      <c r="H71" s="32"/>
      <c r="I71" s="19" t="s">
        <v>38</v>
      </c>
      <c r="J71" s="21">
        <f t="shared" si="16"/>
        <v>1</v>
      </c>
      <c r="K71" s="22" t="s">
        <v>48</v>
      </c>
      <c r="L71" s="22" t="s">
        <v>7</v>
      </c>
      <c r="M71" s="64"/>
      <c r="N71" s="33"/>
      <c r="O71" s="33"/>
      <c r="P71" s="34"/>
      <c r="Q71" s="33"/>
      <c r="R71" s="33"/>
      <c r="S71" s="35"/>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62">
        <f t="shared" si="17"/>
        <v>0</v>
      </c>
      <c r="BB71" s="62">
        <f t="shared" si="15"/>
        <v>0</v>
      </c>
      <c r="BC71" s="29" t="str">
        <f t="shared" si="18"/>
        <v>INR Zero Only</v>
      </c>
      <c r="IE71" s="31">
        <v>2</v>
      </c>
      <c r="IF71" s="31" t="s">
        <v>34</v>
      </c>
      <c r="IG71" s="31" t="s">
        <v>42</v>
      </c>
      <c r="IH71" s="31">
        <v>10</v>
      </c>
      <c r="II71" s="31" t="s">
        <v>37</v>
      </c>
    </row>
    <row r="72" spans="1:243" s="30" customFormat="1" ht="15.75">
      <c r="A72" s="67">
        <v>12.4</v>
      </c>
      <c r="B72" s="68" t="s">
        <v>59</v>
      </c>
      <c r="C72" s="71" t="s">
        <v>390</v>
      </c>
      <c r="D72" s="88">
        <v>2</v>
      </c>
      <c r="E72" s="69" t="s">
        <v>720</v>
      </c>
      <c r="F72" s="66">
        <v>10</v>
      </c>
      <c r="G72" s="32"/>
      <c r="H72" s="32"/>
      <c r="I72" s="19" t="s">
        <v>38</v>
      </c>
      <c r="J72" s="21">
        <f t="shared" si="16"/>
        <v>1</v>
      </c>
      <c r="K72" s="22" t="s">
        <v>48</v>
      </c>
      <c r="L72" s="22" t="s">
        <v>7</v>
      </c>
      <c r="M72" s="64"/>
      <c r="N72" s="33"/>
      <c r="O72" s="33"/>
      <c r="P72" s="34"/>
      <c r="Q72" s="33"/>
      <c r="R72" s="33"/>
      <c r="S72" s="35"/>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62">
        <f t="shared" si="17"/>
        <v>0</v>
      </c>
      <c r="BB72" s="62">
        <f t="shared" si="15"/>
        <v>0</v>
      </c>
      <c r="BC72" s="29" t="str">
        <f t="shared" si="18"/>
        <v>INR Zero Only</v>
      </c>
      <c r="IE72" s="31">
        <v>3</v>
      </c>
      <c r="IF72" s="31" t="s">
        <v>43</v>
      </c>
      <c r="IG72" s="31" t="s">
        <v>44</v>
      </c>
      <c r="IH72" s="31">
        <v>10</v>
      </c>
      <c r="II72" s="31" t="s">
        <v>37</v>
      </c>
    </row>
    <row r="73" spans="1:243" s="30" customFormat="1" ht="47.25">
      <c r="A73" s="67">
        <v>13</v>
      </c>
      <c r="B73" s="68" t="s">
        <v>71</v>
      </c>
      <c r="C73" s="71" t="s">
        <v>391</v>
      </c>
      <c r="D73" s="66"/>
      <c r="E73" s="69"/>
      <c r="F73" s="19"/>
      <c r="G73" s="20"/>
      <c r="H73" s="20"/>
      <c r="I73" s="19"/>
      <c r="J73" s="21"/>
      <c r="K73" s="22"/>
      <c r="L73" s="22"/>
      <c r="M73" s="23"/>
      <c r="N73" s="24"/>
      <c r="O73" s="24"/>
      <c r="P73" s="25"/>
      <c r="Q73" s="24"/>
      <c r="R73" s="24"/>
      <c r="S73" s="26"/>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27"/>
      <c r="BB73" s="28"/>
      <c r="BC73" s="29"/>
      <c r="IE73" s="31">
        <v>1.01</v>
      </c>
      <c r="IF73" s="31" t="s">
        <v>39</v>
      </c>
      <c r="IG73" s="31" t="s">
        <v>35</v>
      </c>
      <c r="IH73" s="31">
        <v>123.223</v>
      </c>
      <c r="II73" s="31" t="s">
        <v>37</v>
      </c>
    </row>
    <row r="74" spans="1:243" s="30" customFormat="1" ht="31.5">
      <c r="A74" s="67">
        <v>13.1</v>
      </c>
      <c r="B74" s="68" t="s">
        <v>56</v>
      </c>
      <c r="C74" s="71" t="s">
        <v>392</v>
      </c>
      <c r="D74" s="88">
        <v>17</v>
      </c>
      <c r="E74" s="69" t="s">
        <v>720</v>
      </c>
      <c r="F74" s="66">
        <v>10</v>
      </c>
      <c r="G74" s="32"/>
      <c r="H74" s="32"/>
      <c r="I74" s="19" t="s">
        <v>38</v>
      </c>
      <c r="J74" s="21">
        <f t="shared" si="16"/>
        <v>1</v>
      </c>
      <c r="K74" s="22" t="s">
        <v>48</v>
      </c>
      <c r="L74" s="22" t="s">
        <v>7</v>
      </c>
      <c r="M74" s="64"/>
      <c r="N74" s="33"/>
      <c r="O74" s="33"/>
      <c r="P74" s="34"/>
      <c r="Q74" s="33"/>
      <c r="R74" s="33"/>
      <c r="S74" s="35"/>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7"/>
      <c r="AV74" s="36"/>
      <c r="AW74" s="36"/>
      <c r="AX74" s="36"/>
      <c r="AY74" s="36"/>
      <c r="AZ74" s="36"/>
      <c r="BA74" s="62">
        <f t="shared" si="17"/>
        <v>0</v>
      </c>
      <c r="BB74" s="62">
        <f t="shared" si="15"/>
        <v>0</v>
      </c>
      <c r="BC74" s="29" t="str">
        <f t="shared" si="18"/>
        <v>INR Zero Only</v>
      </c>
      <c r="IE74" s="31">
        <v>1.02</v>
      </c>
      <c r="IF74" s="31" t="s">
        <v>40</v>
      </c>
      <c r="IG74" s="31" t="s">
        <v>41</v>
      </c>
      <c r="IH74" s="31">
        <v>213</v>
      </c>
      <c r="II74" s="31" t="s">
        <v>37</v>
      </c>
    </row>
    <row r="75" spans="1:243" s="30" customFormat="1" ht="15.75">
      <c r="A75" s="67">
        <v>13.2</v>
      </c>
      <c r="B75" s="68" t="s">
        <v>57</v>
      </c>
      <c r="C75" s="71" t="s">
        <v>393</v>
      </c>
      <c r="D75" s="88">
        <v>4</v>
      </c>
      <c r="E75" s="69" t="s">
        <v>720</v>
      </c>
      <c r="F75" s="66">
        <v>10</v>
      </c>
      <c r="G75" s="32"/>
      <c r="H75" s="32"/>
      <c r="I75" s="19" t="s">
        <v>38</v>
      </c>
      <c r="J75" s="21">
        <f t="shared" si="16"/>
        <v>1</v>
      </c>
      <c r="K75" s="22" t="s">
        <v>48</v>
      </c>
      <c r="L75" s="22" t="s">
        <v>7</v>
      </c>
      <c r="M75" s="64"/>
      <c r="N75" s="33"/>
      <c r="O75" s="33"/>
      <c r="P75" s="34"/>
      <c r="Q75" s="33"/>
      <c r="R75" s="33"/>
      <c r="S75" s="35"/>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62">
        <f t="shared" si="17"/>
        <v>0</v>
      </c>
      <c r="BB75" s="62">
        <f t="shared" si="15"/>
        <v>0</v>
      </c>
      <c r="BC75" s="29" t="str">
        <f t="shared" si="18"/>
        <v>INR Zero Only</v>
      </c>
      <c r="IE75" s="31">
        <v>2</v>
      </c>
      <c r="IF75" s="31" t="s">
        <v>34</v>
      </c>
      <c r="IG75" s="31" t="s">
        <v>42</v>
      </c>
      <c r="IH75" s="31">
        <v>10</v>
      </c>
      <c r="II75" s="31" t="s">
        <v>37</v>
      </c>
    </row>
    <row r="76" spans="1:243" s="30" customFormat="1" ht="15.75">
      <c r="A76" s="67">
        <v>13.3</v>
      </c>
      <c r="B76" s="68" t="s">
        <v>58</v>
      </c>
      <c r="C76" s="71" t="s">
        <v>394</v>
      </c>
      <c r="D76" s="88">
        <v>4</v>
      </c>
      <c r="E76" s="69" t="s">
        <v>720</v>
      </c>
      <c r="F76" s="66">
        <v>10</v>
      </c>
      <c r="G76" s="32"/>
      <c r="H76" s="32"/>
      <c r="I76" s="19" t="s">
        <v>38</v>
      </c>
      <c r="J76" s="21">
        <f t="shared" si="16"/>
        <v>1</v>
      </c>
      <c r="K76" s="22" t="s">
        <v>48</v>
      </c>
      <c r="L76" s="22" t="s">
        <v>7</v>
      </c>
      <c r="M76" s="64"/>
      <c r="N76" s="33"/>
      <c r="O76" s="33"/>
      <c r="P76" s="34"/>
      <c r="Q76" s="33"/>
      <c r="R76" s="33"/>
      <c r="S76" s="35"/>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62">
        <f t="shared" si="17"/>
        <v>0</v>
      </c>
      <c r="BB76" s="62">
        <f t="shared" si="15"/>
        <v>0</v>
      </c>
      <c r="BC76" s="29" t="str">
        <f t="shared" si="18"/>
        <v>INR Zero Only</v>
      </c>
      <c r="IE76" s="31">
        <v>3</v>
      </c>
      <c r="IF76" s="31" t="s">
        <v>43</v>
      </c>
      <c r="IG76" s="31" t="s">
        <v>44</v>
      </c>
      <c r="IH76" s="31">
        <v>10</v>
      </c>
      <c r="II76" s="31" t="s">
        <v>37</v>
      </c>
    </row>
    <row r="77" spans="1:243" s="30" customFormat="1" ht="15.75">
      <c r="A77" s="67">
        <v>13.4</v>
      </c>
      <c r="B77" s="68" t="s">
        <v>59</v>
      </c>
      <c r="C77" s="71" t="s">
        <v>395</v>
      </c>
      <c r="D77" s="88">
        <v>2</v>
      </c>
      <c r="E77" s="69" t="s">
        <v>720</v>
      </c>
      <c r="F77" s="66">
        <v>10</v>
      </c>
      <c r="G77" s="32"/>
      <c r="H77" s="32"/>
      <c r="I77" s="19" t="s">
        <v>38</v>
      </c>
      <c r="J77" s="21">
        <f t="shared" si="16"/>
        <v>1</v>
      </c>
      <c r="K77" s="22" t="s">
        <v>48</v>
      </c>
      <c r="L77" s="22" t="s">
        <v>7</v>
      </c>
      <c r="M77" s="64"/>
      <c r="N77" s="33"/>
      <c r="O77" s="33"/>
      <c r="P77" s="34"/>
      <c r="Q77" s="33"/>
      <c r="R77" s="33"/>
      <c r="S77" s="35"/>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62">
        <f t="shared" si="17"/>
        <v>0</v>
      </c>
      <c r="BB77" s="62">
        <f t="shared" si="15"/>
        <v>0</v>
      </c>
      <c r="BC77" s="29" t="str">
        <f t="shared" si="18"/>
        <v>INR Zero Only</v>
      </c>
      <c r="IE77" s="31">
        <v>1.01</v>
      </c>
      <c r="IF77" s="31" t="s">
        <v>39</v>
      </c>
      <c r="IG77" s="31" t="s">
        <v>35</v>
      </c>
      <c r="IH77" s="31">
        <v>123.223</v>
      </c>
      <c r="II77" s="31" t="s">
        <v>37</v>
      </c>
    </row>
    <row r="78" spans="1:243" s="30" customFormat="1" ht="63">
      <c r="A78" s="67">
        <v>14</v>
      </c>
      <c r="B78" s="68" t="s">
        <v>72</v>
      </c>
      <c r="C78" s="71" t="s">
        <v>396</v>
      </c>
      <c r="D78" s="66"/>
      <c r="E78" s="69"/>
      <c r="F78" s="19"/>
      <c r="G78" s="20"/>
      <c r="H78" s="20"/>
      <c r="I78" s="19"/>
      <c r="J78" s="21"/>
      <c r="K78" s="22"/>
      <c r="L78" s="22"/>
      <c r="M78" s="23"/>
      <c r="N78" s="24"/>
      <c r="O78" s="24"/>
      <c r="P78" s="25"/>
      <c r="Q78" s="24"/>
      <c r="R78" s="24"/>
      <c r="S78" s="26"/>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27"/>
      <c r="BB78" s="28"/>
      <c r="BC78" s="29"/>
      <c r="IE78" s="31">
        <v>1.02</v>
      </c>
      <c r="IF78" s="31" t="s">
        <v>40</v>
      </c>
      <c r="IG78" s="31" t="s">
        <v>41</v>
      </c>
      <c r="IH78" s="31">
        <v>213</v>
      </c>
      <c r="II78" s="31" t="s">
        <v>37</v>
      </c>
    </row>
    <row r="79" spans="1:243" s="30" customFormat="1" ht="31.5">
      <c r="A79" s="67">
        <v>14.1</v>
      </c>
      <c r="B79" s="68" t="s">
        <v>56</v>
      </c>
      <c r="C79" s="71" t="s">
        <v>397</v>
      </c>
      <c r="D79" s="88">
        <v>10</v>
      </c>
      <c r="E79" s="69" t="s">
        <v>720</v>
      </c>
      <c r="F79" s="66">
        <v>10</v>
      </c>
      <c r="G79" s="32"/>
      <c r="H79" s="32"/>
      <c r="I79" s="19" t="s">
        <v>38</v>
      </c>
      <c r="J79" s="21">
        <f t="shared" si="16"/>
        <v>1</v>
      </c>
      <c r="K79" s="22" t="s">
        <v>48</v>
      </c>
      <c r="L79" s="22" t="s">
        <v>7</v>
      </c>
      <c r="M79" s="64"/>
      <c r="N79" s="33"/>
      <c r="O79" s="33"/>
      <c r="P79" s="34"/>
      <c r="Q79" s="33"/>
      <c r="R79" s="33"/>
      <c r="S79" s="35"/>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62">
        <f t="shared" si="17"/>
        <v>0</v>
      </c>
      <c r="BB79" s="62">
        <f t="shared" si="15"/>
        <v>0</v>
      </c>
      <c r="BC79" s="29" t="str">
        <f t="shared" si="18"/>
        <v>INR Zero Only</v>
      </c>
      <c r="IE79" s="31">
        <v>2</v>
      </c>
      <c r="IF79" s="31" t="s">
        <v>34</v>
      </c>
      <c r="IG79" s="31" t="s">
        <v>42</v>
      </c>
      <c r="IH79" s="31">
        <v>10</v>
      </c>
      <c r="II79" s="31" t="s">
        <v>37</v>
      </c>
    </row>
    <row r="80" spans="1:243" s="30" customFormat="1" ht="15.75">
      <c r="A80" s="67">
        <v>14.2</v>
      </c>
      <c r="B80" s="68" t="s">
        <v>57</v>
      </c>
      <c r="C80" s="71" t="s">
        <v>398</v>
      </c>
      <c r="D80" s="88">
        <v>2</v>
      </c>
      <c r="E80" s="69" t="s">
        <v>720</v>
      </c>
      <c r="F80" s="66">
        <v>100</v>
      </c>
      <c r="G80" s="32"/>
      <c r="H80" s="20"/>
      <c r="I80" s="19" t="s">
        <v>38</v>
      </c>
      <c r="J80" s="21">
        <f t="shared" si="16"/>
        <v>1</v>
      </c>
      <c r="K80" s="22" t="s">
        <v>48</v>
      </c>
      <c r="L80" s="22" t="s">
        <v>7</v>
      </c>
      <c r="M80" s="64"/>
      <c r="N80" s="33"/>
      <c r="O80" s="33"/>
      <c r="P80" s="34"/>
      <c r="Q80" s="33"/>
      <c r="R80" s="33"/>
      <c r="S80" s="35"/>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62">
        <f>total_amount_ba($B$2,$D$2,D80,F80,J80,K80,M80)</f>
        <v>0</v>
      </c>
      <c r="BB80" s="62">
        <f>BA80+SUM(N80:AZ80)</f>
        <v>0</v>
      </c>
      <c r="BC80" s="29" t="str">
        <f>SpellNumber(L80,BB80)</f>
        <v>INR Zero Only</v>
      </c>
      <c r="IE80" s="31">
        <v>3</v>
      </c>
      <c r="IF80" s="31" t="s">
        <v>43</v>
      </c>
      <c r="IG80" s="31" t="s">
        <v>44</v>
      </c>
      <c r="IH80" s="31">
        <v>10</v>
      </c>
      <c r="II80" s="31" t="s">
        <v>37</v>
      </c>
    </row>
    <row r="81" spans="1:243" s="30" customFormat="1" ht="15.75">
      <c r="A81" s="67">
        <v>14.3</v>
      </c>
      <c r="B81" s="68" t="s">
        <v>58</v>
      </c>
      <c r="C81" s="71" t="s">
        <v>399</v>
      </c>
      <c r="D81" s="88">
        <v>2</v>
      </c>
      <c r="E81" s="69" t="s">
        <v>720</v>
      </c>
      <c r="F81" s="65">
        <v>10</v>
      </c>
      <c r="G81" s="32"/>
      <c r="H81" s="32"/>
      <c r="I81" s="19" t="s">
        <v>38</v>
      </c>
      <c r="J81" s="21">
        <f>IF(I81="Less(-)",-1,1)</f>
        <v>1</v>
      </c>
      <c r="K81" s="22" t="s">
        <v>48</v>
      </c>
      <c r="L81" s="22" t="s">
        <v>7</v>
      </c>
      <c r="M81" s="64"/>
      <c r="N81" s="33"/>
      <c r="O81" s="33"/>
      <c r="P81" s="34"/>
      <c r="Q81" s="33"/>
      <c r="R81" s="33"/>
      <c r="S81" s="35"/>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62">
        <f>total_amount_ba($B$2,$D$2,D81,F81,J81,K81,M81)</f>
        <v>0</v>
      </c>
      <c r="BB81" s="62">
        <f aca="true" t="shared" si="19" ref="BB81:BB92">BA81+SUM(N81:AZ81)</f>
        <v>0</v>
      </c>
      <c r="BC81" s="29" t="str">
        <f>SpellNumber(L81,BB81)</f>
        <v>INR Zero Only</v>
      </c>
      <c r="IE81" s="31">
        <v>1.01</v>
      </c>
      <c r="IF81" s="31" t="s">
        <v>39</v>
      </c>
      <c r="IG81" s="31" t="s">
        <v>35</v>
      </c>
      <c r="IH81" s="31">
        <v>123.223</v>
      </c>
      <c r="II81" s="31" t="s">
        <v>37</v>
      </c>
    </row>
    <row r="82" spans="1:243" s="30" customFormat="1" ht="63">
      <c r="A82" s="67">
        <v>15</v>
      </c>
      <c r="B82" s="68" t="s">
        <v>73</v>
      </c>
      <c r="C82" s="71" t="s">
        <v>400</v>
      </c>
      <c r="D82" s="66"/>
      <c r="E82" s="69"/>
      <c r="F82" s="19"/>
      <c r="G82" s="20"/>
      <c r="H82" s="20"/>
      <c r="I82" s="19"/>
      <c r="J82" s="21"/>
      <c r="K82" s="22"/>
      <c r="L82" s="22"/>
      <c r="M82" s="23"/>
      <c r="N82" s="24"/>
      <c r="O82" s="24"/>
      <c r="P82" s="25"/>
      <c r="Q82" s="24"/>
      <c r="R82" s="24"/>
      <c r="S82" s="26"/>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27"/>
      <c r="BB82" s="28"/>
      <c r="BC82" s="29"/>
      <c r="IE82" s="31">
        <v>1.02</v>
      </c>
      <c r="IF82" s="31" t="s">
        <v>40</v>
      </c>
      <c r="IG82" s="31" t="s">
        <v>41</v>
      </c>
      <c r="IH82" s="31">
        <v>213</v>
      </c>
      <c r="II82" s="31" t="s">
        <v>37</v>
      </c>
    </row>
    <row r="83" spans="1:243" s="30" customFormat="1" ht="31.5">
      <c r="A83" s="67">
        <v>15.1</v>
      </c>
      <c r="B83" s="68" t="s">
        <v>56</v>
      </c>
      <c r="C83" s="71" t="s">
        <v>401</v>
      </c>
      <c r="D83" s="88">
        <v>10</v>
      </c>
      <c r="E83" s="69" t="s">
        <v>720</v>
      </c>
      <c r="F83" s="66">
        <v>100</v>
      </c>
      <c r="G83" s="32"/>
      <c r="H83" s="32"/>
      <c r="I83" s="19" t="s">
        <v>38</v>
      </c>
      <c r="J83" s="21">
        <f aca="true" t="shared" si="20" ref="J83:J93">IF(I83="Less(-)",-1,1)</f>
        <v>1</v>
      </c>
      <c r="K83" s="22" t="s">
        <v>48</v>
      </c>
      <c r="L83" s="22" t="s">
        <v>7</v>
      </c>
      <c r="M83" s="64"/>
      <c r="N83" s="33"/>
      <c r="O83" s="33"/>
      <c r="P83" s="34"/>
      <c r="Q83" s="33"/>
      <c r="R83" s="33"/>
      <c r="S83" s="35"/>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62">
        <f aca="true" t="shared" si="21" ref="BA83:BA92">total_amount_ba($B$2,$D$2,D83,F83,J83,K83,M83)</f>
        <v>0</v>
      </c>
      <c r="BB83" s="62">
        <f t="shared" si="19"/>
        <v>0</v>
      </c>
      <c r="BC83" s="29" t="str">
        <f aca="true" t="shared" si="22" ref="BC83:BC92">SpellNumber(L83,BB83)</f>
        <v>INR Zero Only</v>
      </c>
      <c r="IE83" s="31">
        <v>1.02</v>
      </c>
      <c r="IF83" s="31" t="s">
        <v>40</v>
      </c>
      <c r="IG83" s="31" t="s">
        <v>41</v>
      </c>
      <c r="IH83" s="31">
        <v>213</v>
      </c>
      <c r="II83" s="31" t="s">
        <v>37</v>
      </c>
    </row>
    <row r="84" spans="1:243" s="30" customFormat="1" ht="15.75">
      <c r="A84" s="67">
        <v>15.2</v>
      </c>
      <c r="B84" s="68" t="s">
        <v>57</v>
      </c>
      <c r="C84" s="71" t="s">
        <v>402</v>
      </c>
      <c r="D84" s="88">
        <v>2</v>
      </c>
      <c r="E84" s="69" t="s">
        <v>720</v>
      </c>
      <c r="F84" s="66">
        <v>10</v>
      </c>
      <c r="G84" s="32"/>
      <c r="H84" s="32"/>
      <c r="I84" s="19" t="s">
        <v>38</v>
      </c>
      <c r="J84" s="21">
        <f t="shared" si="20"/>
        <v>1</v>
      </c>
      <c r="K84" s="22" t="s">
        <v>48</v>
      </c>
      <c r="L84" s="22" t="s">
        <v>7</v>
      </c>
      <c r="M84" s="64"/>
      <c r="N84" s="33"/>
      <c r="O84" s="33"/>
      <c r="P84" s="34"/>
      <c r="Q84" s="33"/>
      <c r="R84" s="33"/>
      <c r="S84" s="35"/>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62">
        <f t="shared" si="21"/>
        <v>0</v>
      </c>
      <c r="BB84" s="62">
        <f t="shared" si="19"/>
        <v>0</v>
      </c>
      <c r="BC84" s="29" t="str">
        <f t="shared" si="22"/>
        <v>INR Zero Only</v>
      </c>
      <c r="IE84" s="31">
        <v>2</v>
      </c>
      <c r="IF84" s="31" t="s">
        <v>34</v>
      </c>
      <c r="IG84" s="31" t="s">
        <v>42</v>
      </c>
      <c r="IH84" s="31">
        <v>10</v>
      </c>
      <c r="II84" s="31" t="s">
        <v>37</v>
      </c>
    </row>
    <row r="85" spans="1:243" s="30" customFormat="1" ht="15.75">
      <c r="A85" s="67">
        <v>15.3</v>
      </c>
      <c r="B85" s="68" t="s">
        <v>58</v>
      </c>
      <c r="C85" s="71" t="s">
        <v>403</v>
      </c>
      <c r="D85" s="88">
        <v>2</v>
      </c>
      <c r="E85" s="69" t="s">
        <v>720</v>
      </c>
      <c r="F85" s="66">
        <v>10</v>
      </c>
      <c r="G85" s="32"/>
      <c r="H85" s="32"/>
      <c r="I85" s="19" t="s">
        <v>38</v>
      </c>
      <c r="J85" s="21">
        <f t="shared" si="20"/>
        <v>1</v>
      </c>
      <c r="K85" s="22" t="s">
        <v>48</v>
      </c>
      <c r="L85" s="22" t="s">
        <v>7</v>
      </c>
      <c r="M85" s="64"/>
      <c r="N85" s="33"/>
      <c r="O85" s="33"/>
      <c r="P85" s="34"/>
      <c r="Q85" s="33"/>
      <c r="R85" s="33"/>
      <c r="S85" s="35"/>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62">
        <f t="shared" si="21"/>
        <v>0</v>
      </c>
      <c r="BB85" s="62">
        <f t="shared" si="19"/>
        <v>0</v>
      </c>
      <c r="BC85" s="29" t="str">
        <f t="shared" si="22"/>
        <v>INR Zero Only</v>
      </c>
      <c r="IE85" s="31">
        <v>3</v>
      </c>
      <c r="IF85" s="31" t="s">
        <v>43</v>
      </c>
      <c r="IG85" s="31" t="s">
        <v>44</v>
      </c>
      <c r="IH85" s="31">
        <v>10</v>
      </c>
      <c r="II85" s="31" t="s">
        <v>37</v>
      </c>
    </row>
    <row r="86" spans="1:243" s="30" customFormat="1" ht="63">
      <c r="A86" s="67">
        <v>16</v>
      </c>
      <c r="B86" s="68" t="s">
        <v>74</v>
      </c>
      <c r="C86" s="71" t="s">
        <v>404</v>
      </c>
      <c r="D86" s="66"/>
      <c r="E86" s="69"/>
      <c r="F86" s="19"/>
      <c r="G86" s="20"/>
      <c r="H86" s="20"/>
      <c r="I86" s="19"/>
      <c r="J86" s="21"/>
      <c r="K86" s="22"/>
      <c r="L86" s="22"/>
      <c r="M86" s="23"/>
      <c r="N86" s="24"/>
      <c r="O86" s="24"/>
      <c r="P86" s="25"/>
      <c r="Q86" s="24"/>
      <c r="R86" s="24"/>
      <c r="S86" s="26"/>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27"/>
      <c r="BB86" s="28"/>
      <c r="BC86" s="29"/>
      <c r="IE86" s="31">
        <v>1.01</v>
      </c>
      <c r="IF86" s="31" t="s">
        <v>39</v>
      </c>
      <c r="IG86" s="31" t="s">
        <v>35</v>
      </c>
      <c r="IH86" s="31">
        <v>123.223</v>
      </c>
      <c r="II86" s="31" t="s">
        <v>37</v>
      </c>
    </row>
    <row r="87" spans="1:243" s="30" customFormat="1" ht="31.5">
      <c r="A87" s="67">
        <v>16.1</v>
      </c>
      <c r="B87" s="68" t="s">
        <v>56</v>
      </c>
      <c r="C87" s="71" t="s">
        <v>405</v>
      </c>
      <c r="D87" s="88">
        <v>10</v>
      </c>
      <c r="E87" s="69" t="s">
        <v>720</v>
      </c>
      <c r="F87" s="66">
        <v>10</v>
      </c>
      <c r="G87" s="32"/>
      <c r="H87" s="32"/>
      <c r="I87" s="19" t="s">
        <v>38</v>
      </c>
      <c r="J87" s="21">
        <f t="shared" si="20"/>
        <v>1</v>
      </c>
      <c r="K87" s="22" t="s">
        <v>48</v>
      </c>
      <c r="L87" s="22" t="s">
        <v>7</v>
      </c>
      <c r="M87" s="64"/>
      <c r="N87" s="33"/>
      <c r="O87" s="33"/>
      <c r="P87" s="34"/>
      <c r="Q87" s="33"/>
      <c r="R87" s="33"/>
      <c r="S87" s="35"/>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7"/>
      <c r="AV87" s="36"/>
      <c r="AW87" s="36"/>
      <c r="AX87" s="36"/>
      <c r="AY87" s="36"/>
      <c r="AZ87" s="36"/>
      <c r="BA87" s="62">
        <f t="shared" si="21"/>
        <v>0</v>
      </c>
      <c r="BB87" s="62">
        <f t="shared" si="19"/>
        <v>0</v>
      </c>
      <c r="BC87" s="29" t="str">
        <f t="shared" si="22"/>
        <v>INR Zero Only</v>
      </c>
      <c r="IE87" s="31">
        <v>1.02</v>
      </c>
      <c r="IF87" s="31" t="s">
        <v>40</v>
      </c>
      <c r="IG87" s="31" t="s">
        <v>41</v>
      </c>
      <c r="IH87" s="31">
        <v>213</v>
      </c>
      <c r="II87" s="31" t="s">
        <v>37</v>
      </c>
    </row>
    <row r="88" spans="1:243" s="30" customFormat="1" ht="15.75">
      <c r="A88" s="67">
        <v>16.2</v>
      </c>
      <c r="B88" s="68" t="s">
        <v>57</v>
      </c>
      <c r="C88" s="71" t="s">
        <v>406</v>
      </c>
      <c r="D88" s="88">
        <v>2</v>
      </c>
      <c r="E88" s="69" t="s">
        <v>720</v>
      </c>
      <c r="F88" s="66">
        <v>10</v>
      </c>
      <c r="G88" s="32"/>
      <c r="H88" s="32"/>
      <c r="I88" s="19" t="s">
        <v>38</v>
      </c>
      <c r="J88" s="21">
        <f t="shared" si="20"/>
        <v>1</v>
      </c>
      <c r="K88" s="22" t="s">
        <v>48</v>
      </c>
      <c r="L88" s="22" t="s">
        <v>7</v>
      </c>
      <c r="M88" s="64"/>
      <c r="N88" s="33"/>
      <c r="O88" s="33"/>
      <c r="P88" s="34"/>
      <c r="Q88" s="33"/>
      <c r="R88" s="33"/>
      <c r="S88" s="35"/>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62">
        <f t="shared" si="21"/>
        <v>0</v>
      </c>
      <c r="BB88" s="62">
        <f t="shared" si="19"/>
        <v>0</v>
      </c>
      <c r="BC88" s="29" t="str">
        <f t="shared" si="22"/>
        <v>INR Zero Only</v>
      </c>
      <c r="IE88" s="31">
        <v>2</v>
      </c>
      <c r="IF88" s="31" t="s">
        <v>34</v>
      </c>
      <c r="IG88" s="31" t="s">
        <v>42</v>
      </c>
      <c r="IH88" s="31">
        <v>10</v>
      </c>
      <c r="II88" s="31" t="s">
        <v>37</v>
      </c>
    </row>
    <row r="89" spans="1:243" s="30" customFormat="1" ht="15.75">
      <c r="A89" s="67">
        <v>16.3</v>
      </c>
      <c r="B89" s="68" t="s">
        <v>58</v>
      </c>
      <c r="C89" s="71" t="s">
        <v>407</v>
      </c>
      <c r="D89" s="88">
        <v>2</v>
      </c>
      <c r="E89" s="69" t="s">
        <v>720</v>
      </c>
      <c r="F89" s="66">
        <v>10</v>
      </c>
      <c r="G89" s="32"/>
      <c r="H89" s="32"/>
      <c r="I89" s="19" t="s">
        <v>38</v>
      </c>
      <c r="J89" s="21">
        <f t="shared" si="20"/>
        <v>1</v>
      </c>
      <c r="K89" s="22" t="s">
        <v>48</v>
      </c>
      <c r="L89" s="22" t="s">
        <v>7</v>
      </c>
      <c r="M89" s="64"/>
      <c r="N89" s="33"/>
      <c r="O89" s="33"/>
      <c r="P89" s="34"/>
      <c r="Q89" s="33"/>
      <c r="R89" s="33"/>
      <c r="S89" s="35"/>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62">
        <f t="shared" si="21"/>
        <v>0</v>
      </c>
      <c r="BB89" s="62">
        <f t="shared" si="19"/>
        <v>0</v>
      </c>
      <c r="BC89" s="29" t="str">
        <f t="shared" si="22"/>
        <v>INR Zero Only</v>
      </c>
      <c r="IE89" s="31">
        <v>3</v>
      </c>
      <c r="IF89" s="31" t="s">
        <v>43</v>
      </c>
      <c r="IG89" s="31" t="s">
        <v>44</v>
      </c>
      <c r="IH89" s="31">
        <v>10</v>
      </c>
      <c r="II89" s="31" t="s">
        <v>37</v>
      </c>
    </row>
    <row r="90" spans="1:243" s="30" customFormat="1" ht="63">
      <c r="A90" s="67">
        <v>17</v>
      </c>
      <c r="B90" s="68" t="s">
        <v>75</v>
      </c>
      <c r="C90" s="71" t="s">
        <v>408</v>
      </c>
      <c r="D90" s="66"/>
      <c r="E90" s="69"/>
      <c r="F90" s="19"/>
      <c r="G90" s="20"/>
      <c r="H90" s="20"/>
      <c r="I90" s="19"/>
      <c r="J90" s="21"/>
      <c r="K90" s="22"/>
      <c r="L90" s="22"/>
      <c r="M90" s="23"/>
      <c r="N90" s="24"/>
      <c r="O90" s="24"/>
      <c r="P90" s="25"/>
      <c r="Q90" s="24"/>
      <c r="R90" s="24"/>
      <c r="S90" s="26"/>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27"/>
      <c r="BB90" s="28"/>
      <c r="BC90" s="29"/>
      <c r="IE90" s="31">
        <v>1.01</v>
      </c>
      <c r="IF90" s="31" t="s">
        <v>39</v>
      </c>
      <c r="IG90" s="31" t="s">
        <v>35</v>
      </c>
      <c r="IH90" s="31">
        <v>123.223</v>
      </c>
      <c r="II90" s="31" t="s">
        <v>37</v>
      </c>
    </row>
    <row r="91" spans="1:243" s="30" customFormat="1" ht="31.5">
      <c r="A91" s="67">
        <v>17.1</v>
      </c>
      <c r="B91" s="68" t="s">
        <v>56</v>
      </c>
      <c r="C91" s="71" t="s">
        <v>409</v>
      </c>
      <c r="D91" s="88">
        <v>10</v>
      </c>
      <c r="E91" s="69" t="s">
        <v>720</v>
      </c>
      <c r="F91" s="66">
        <v>10</v>
      </c>
      <c r="G91" s="32"/>
      <c r="H91" s="32"/>
      <c r="I91" s="19" t="s">
        <v>38</v>
      </c>
      <c r="J91" s="21">
        <f t="shared" si="20"/>
        <v>1</v>
      </c>
      <c r="K91" s="22" t="s">
        <v>48</v>
      </c>
      <c r="L91" s="22" t="s">
        <v>7</v>
      </c>
      <c r="M91" s="64"/>
      <c r="N91" s="33"/>
      <c r="O91" s="33"/>
      <c r="P91" s="34"/>
      <c r="Q91" s="33"/>
      <c r="R91" s="33"/>
      <c r="S91" s="35"/>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62">
        <f t="shared" si="21"/>
        <v>0</v>
      </c>
      <c r="BB91" s="62">
        <f t="shared" si="19"/>
        <v>0</v>
      </c>
      <c r="BC91" s="29" t="str">
        <f t="shared" si="22"/>
        <v>INR Zero Only</v>
      </c>
      <c r="IE91" s="31">
        <v>1.02</v>
      </c>
      <c r="IF91" s="31" t="s">
        <v>40</v>
      </c>
      <c r="IG91" s="31" t="s">
        <v>41</v>
      </c>
      <c r="IH91" s="31">
        <v>213</v>
      </c>
      <c r="II91" s="31" t="s">
        <v>37</v>
      </c>
    </row>
    <row r="92" spans="1:243" s="30" customFormat="1" ht="15.75">
      <c r="A92" s="67">
        <v>17.2</v>
      </c>
      <c r="B92" s="68" t="s">
        <v>57</v>
      </c>
      <c r="C92" s="71" t="s">
        <v>410</v>
      </c>
      <c r="D92" s="88">
        <v>2</v>
      </c>
      <c r="E92" s="69" t="s">
        <v>720</v>
      </c>
      <c r="F92" s="66">
        <v>10</v>
      </c>
      <c r="G92" s="32"/>
      <c r="H92" s="32"/>
      <c r="I92" s="19" t="s">
        <v>38</v>
      </c>
      <c r="J92" s="21">
        <f t="shared" si="20"/>
        <v>1</v>
      </c>
      <c r="K92" s="22" t="s">
        <v>48</v>
      </c>
      <c r="L92" s="22" t="s">
        <v>7</v>
      </c>
      <c r="M92" s="64"/>
      <c r="N92" s="33"/>
      <c r="O92" s="33"/>
      <c r="P92" s="34"/>
      <c r="Q92" s="33"/>
      <c r="R92" s="33"/>
      <c r="S92" s="35"/>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62">
        <f t="shared" si="21"/>
        <v>0</v>
      </c>
      <c r="BB92" s="62">
        <f t="shared" si="19"/>
        <v>0</v>
      </c>
      <c r="BC92" s="29" t="str">
        <f t="shared" si="22"/>
        <v>INR Zero Only</v>
      </c>
      <c r="IE92" s="31">
        <v>2</v>
      </c>
      <c r="IF92" s="31" t="s">
        <v>34</v>
      </c>
      <c r="IG92" s="31" t="s">
        <v>42</v>
      </c>
      <c r="IH92" s="31">
        <v>10</v>
      </c>
      <c r="II92" s="31" t="s">
        <v>37</v>
      </c>
    </row>
    <row r="93" spans="1:243" s="30" customFormat="1" ht="15.75">
      <c r="A93" s="67">
        <v>17.3</v>
      </c>
      <c r="B93" s="68" t="s">
        <v>58</v>
      </c>
      <c r="C93" s="71" t="s">
        <v>411</v>
      </c>
      <c r="D93" s="88">
        <v>2</v>
      </c>
      <c r="E93" s="69" t="s">
        <v>720</v>
      </c>
      <c r="F93" s="66">
        <v>100</v>
      </c>
      <c r="G93" s="32"/>
      <c r="H93" s="20"/>
      <c r="I93" s="19" t="s">
        <v>38</v>
      </c>
      <c r="J93" s="21">
        <f t="shared" si="20"/>
        <v>1</v>
      </c>
      <c r="K93" s="22" t="s">
        <v>48</v>
      </c>
      <c r="L93" s="22" t="s">
        <v>7</v>
      </c>
      <c r="M93" s="64"/>
      <c r="N93" s="33"/>
      <c r="O93" s="33"/>
      <c r="P93" s="34"/>
      <c r="Q93" s="33"/>
      <c r="R93" s="33"/>
      <c r="S93" s="35"/>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62">
        <f>total_amount_ba($B$2,$D$2,D93,F93,J93,K93,M93)</f>
        <v>0</v>
      </c>
      <c r="BB93" s="62">
        <f>BA93+SUM(N93:AZ93)</f>
        <v>0</v>
      </c>
      <c r="BC93" s="29" t="str">
        <f>SpellNumber(L93,BB93)</f>
        <v>INR Zero Only</v>
      </c>
      <c r="IE93" s="31">
        <v>3</v>
      </c>
      <c r="IF93" s="31" t="s">
        <v>43</v>
      </c>
      <c r="IG93" s="31" t="s">
        <v>44</v>
      </c>
      <c r="IH93" s="31">
        <v>10</v>
      </c>
      <c r="II93" s="31" t="s">
        <v>37</v>
      </c>
    </row>
    <row r="94" spans="1:243" s="30" customFormat="1" ht="78.75">
      <c r="A94" s="67">
        <v>18</v>
      </c>
      <c r="B94" s="68" t="s">
        <v>76</v>
      </c>
      <c r="C94" s="71" t="s">
        <v>412</v>
      </c>
      <c r="D94" s="66"/>
      <c r="E94" s="69"/>
      <c r="F94" s="19"/>
      <c r="G94" s="20"/>
      <c r="H94" s="20"/>
      <c r="I94" s="19"/>
      <c r="J94" s="21"/>
      <c r="K94" s="22"/>
      <c r="L94" s="22"/>
      <c r="M94" s="23"/>
      <c r="N94" s="24"/>
      <c r="O94" s="24"/>
      <c r="P94" s="25"/>
      <c r="Q94" s="24"/>
      <c r="R94" s="24"/>
      <c r="S94" s="26"/>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27"/>
      <c r="BB94" s="28"/>
      <c r="BC94" s="29"/>
      <c r="IE94" s="31">
        <v>1.01</v>
      </c>
      <c r="IF94" s="31" t="s">
        <v>39</v>
      </c>
      <c r="IG94" s="31" t="s">
        <v>35</v>
      </c>
      <c r="IH94" s="31">
        <v>123.223</v>
      </c>
      <c r="II94" s="31" t="s">
        <v>37</v>
      </c>
    </row>
    <row r="95" spans="1:243" s="30" customFormat="1" ht="15.75">
      <c r="A95" s="67">
        <v>18.1</v>
      </c>
      <c r="B95" s="68" t="s">
        <v>77</v>
      </c>
      <c r="C95" s="71" t="s">
        <v>413</v>
      </c>
      <c r="D95" s="88">
        <v>4</v>
      </c>
      <c r="E95" s="69" t="s">
        <v>720</v>
      </c>
      <c r="F95" s="65">
        <v>10</v>
      </c>
      <c r="G95" s="32"/>
      <c r="H95" s="32"/>
      <c r="I95" s="19" t="s">
        <v>38</v>
      </c>
      <c r="J95" s="21">
        <f>IF(I95="Less(-)",-1,1)</f>
        <v>1</v>
      </c>
      <c r="K95" s="22" t="s">
        <v>48</v>
      </c>
      <c r="L95" s="22" t="s">
        <v>7</v>
      </c>
      <c r="M95" s="64"/>
      <c r="N95" s="33"/>
      <c r="O95" s="33"/>
      <c r="P95" s="34"/>
      <c r="Q95" s="33"/>
      <c r="R95" s="33"/>
      <c r="S95" s="35"/>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62">
        <f>total_amount_ba($B$2,$D$2,D95,F95,J95,K95,M95)</f>
        <v>0</v>
      </c>
      <c r="BB95" s="62">
        <f aca="true" t="shared" si="23" ref="BB95:BB101">BA95+SUM(N95:AZ95)</f>
        <v>0</v>
      </c>
      <c r="BC95" s="29" t="str">
        <f>SpellNumber(L95,BB95)</f>
        <v>INR Zero Only</v>
      </c>
      <c r="IE95" s="31">
        <v>1.02</v>
      </c>
      <c r="IF95" s="31" t="s">
        <v>40</v>
      </c>
      <c r="IG95" s="31" t="s">
        <v>41</v>
      </c>
      <c r="IH95" s="31">
        <v>213</v>
      </c>
      <c r="II95" s="31" t="s">
        <v>37</v>
      </c>
    </row>
    <row r="96" spans="1:243" s="30" customFormat="1" ht="15.75">
      <c r="A96" s="67">
        <v>18.2</v>
      </c>
      <c r="B96" s="68" t="s">
        <v>78</v>
      </c>
      <c r="C96" s="71" t="s">
        <v>414</v>
      </c>
      <c r="D96" s="88">
        <v>4</v>
      </c>
      <c r="E96" s="69" t="s">
        <v>720</v>
      </c>
      <c r="F96" s="66">
        <v>100</v>
      </c>
      <c r="G96" s="32"/>
      <c r="H96" s="32"/>
      <c r="I96" s="19" t="s">
        <v>38</v>
      </c>
      <c r="J96" s="21">
        <f aca="true" t="shared" si="24" ref="J96:J101">IF(I96="Less(-)",-1,1)</f>
        <v>1</v>
      </c>
      <c r="K96" s="22" t="s">
        <v>48</v>
      </c>
      <c r="L96" s="22" t="s">
        <v>7</v>
      </c>
      <c r="M96" s="64"/>
      <c r="N96" s="33"/>
      <c r="O96" s="33"/>
      <c r="P96" s="34"/>
      <c r="Q96" s="33"/>
      <c r="R96" s="33"/>
      <c r="S96" s="35"/>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62">
        <f aca="true" t="shared" si="25" ref="BA96:BA101">total_amount_ba($B$2,$D$2,D96,F96,J96,K96,M96)</f>
        <v>0</v>
      </c>
      <c r="BB96" s="62">
        <f t="shared" si="23"/>
        <v>0</v>
      </c>
      <c r="BC96" s="29" t="str">
        <f aca="true" t="shared" si="26" ref="BC96:BC101">SpellNumber(L96,BB96)</f>
        <v>INR Zero Only</v>
      </c>
      <c r="IE96" s="31">
        <v>1.02</v>
      </c>
      <c r="IF96" s="31" t="s">
        <v>40</v>
      </c>
      <c r="IG96" s="31" t="s">
        <v>41</v>
      </c>
      <c r="IH96" s="31">
        <v>213</v>
      </c>
      <c r="II96" s="31" t="s">
        <v>37</v>
      </c>
    </row>
    <row r="97" spans="1:243" s="30" customFormat="1" ht="15.75">
      <c r="A97" s="67">
        <v>18.3</v>
      </c>
      <c r="B97" s="68" t="s">
        <v>79</v>
      </c>
      <c r="C97" s="71" t="s">
        <v>415</v>
      </c>
      <c r="D97" s="88">
        <v>4</v>
      </c>
      <c r="E97" s="69" t="s">
        <v>720</v>
      </c>
      <c r="F97" s="66">
        <v>10</v>
      </c>
      <c r="G97" s="32"/>
      <c r="H97" s="32"/>
      <c r="I97" s="19" t="s">
        <v>38</v>
      </c>
      <c r="J97" s="21">
        <f t="shared" si="24"/>
        <v>1</v>
      </c>
      <c r="K97" s="22" t="s">
        <v>48</v>
      </c>
      <c r="L97" s="22" t="s">
        <v>7</v>
      </c>
      <c r="M97" s="64"/>
      <c r="N97" s="33"/>
      <c r="O97" s="33"/>
      <c r="P97" s="34"/>
      <c r="Q97" s="33"/>
      <c r="R97" s="33"/>
      <c r="S97" s="35"/>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62">
        <f t="shared" si="25"/>
        <v>0</v>
      </c>
      <c r="BB97" s="62">
        <f t="shared" si="23"/>
        <v>0</v>
      </c>
      <c r="BC97" s="29" t="str">
        <f t="shared" si="26"/>
        <v>INR Zero Only</v>
      </c>
      <c r="IE97" s="31">
        <v>2</v>
      </c>
      <c r="IF97" s="31" t="s">
        <v>34</v>
      </c>
      <c r="IG97" s="31" t="s">
        <v>42</v>
      </c>
      <c r="IH97" s="31">
        <v>10</v>
      </c>
      <c r="II97" s="31" t="s">
        <v>37</v>
      </c>
    </row>
    <row r="98" spans="1:243" s="30" customFormat="1" ht="15.75">
      <c r="A98" s="67">
        <v>18.4</v>
      </c>
      <c r="B98" s="68" t="s">
        <v>80</v>
      </c>
      <c r="C98" s="71" t="s">
        <v>416</v>
      </c>
      <c r="D98" s="88">
        <v>4</v>
      </c>
      <c r="E98" s="69" t="s">
        <v>720</v>
      </c>
      <c r="F98" s="66">
        <v>10</v>
      </c>
      <c r="G98" s="32"/>
      <c r="H98" s="32"/>
      <c r="I98" s="19" t="s">
        <v>38</v>
      </c>
      <c r="J98" s="21">
        <f t="shared" si="24"/>
        <v>1</v>
      </c>
      <c r="K98" s="22" t="s">
        <v>48</v>
      </c>
      <c r="L98" s="22" t="s">
        <v>7</v>
      </c>
      <c r="M98" s="64"/>
      <c r="N98" s="33"/>
      <c r="O98" s="33"/>
      <c r="P98" s="34"/>
      <c r="Q98" s="33"/>
      <c r="R98" s="33"/>
      <c r="S98" s="35"/>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62">
        <f t="shared" si="25"/>
        <v>0</v>
      </c>
      <c r="BB98" s="62">
        <f t="shared" si="23"/>
        <v>0</v>
      </c>
      <c r="BC98" s="29" t="str">
        <f t="shared" si="26"/>
        <v>INR Zero Only</v>
      </c>
      <c r="IE98" s="31">
        <v>3</v>
      </c>
      <c r="IF98" s="31" t="s">
        <v>43</v>
      </c>
      <c r="IG98" s="31" t="s">
        <v>44</v>
      </c>
      <c r="IH98" s="31">
        <v>10</v>
      </c>
      <c r="II98" s="31" t="s">
        <v>37</v>
      </c>
    </row>
    <row r="99" spans="1:243" s="30" customFormat="1" ht="47.25">
      <c r="A99" s="67">
        <v>19</v>
      </c>
      <c r="B99" s="68" t="s">
        <v>81</v>
      </c>
      <c r="C99" s="71" t="s">
        <v>417</v>
      </c>
      <c r="D99" s="66"/>
      <c r="E99" s="69"/>
      <c r="F99" s="19"/>
      <c r="G99" s="20"/>
      <c r="H99" s="20"/>
      <c r="I99" s="19"/>
      <c r="J99" s="21"/>
      <c r="K99" s="22"/>
      <c r="L99" s="22"/>
      <c r="M99" s="23"/>
      <c r="N99" s="24"/>
      <c r="O99" s="24"/>
      <c r="P99" s="25"/>
      <c r="Q99" s="24"/>
      <c r="R99" s="24"/>
      <c r="S99" s="26"/>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27"/>
      <c r="BB99" s="28"/>
      <c r="BC99" s="29"/>
      <c r="IE99" s="31">
        <v>1.01</v>
      </c>
      <c r="IF99" s="31" t="s">
        <v>39</v>
      </c>
      <c r="IG99" s="31" t="s">
        <v>35</v>
      </c>
      <c r="IH99" s="31">
        <v>123.223</v>
      </c>
      <c r="II99" s="31" t="s">
        <v>37</v>
      </c>
    </row>
    <row r="100" spans="1:243" s="30" customFormat="1" ht="15.75">
      <c r="A100" s="67">
        <v>19.1</v>
      </c>
      <c r="B100" s="68" t="s">
        <v>82</v>
      </c>
      <c r="C100" s="71" t="s">
        <v>418</v>
      </c>
      <c r="D100" s="88">
        <v>4</v>
      </c>
      <c r="E100" s="69" t="s">
        <v>720</v>
      </c>
      <c r="F100" s="66">
        <v>10</v>
      </c>
      <c r="G100" s="32"/>
      <c r="H100" s="32"/>
      <c r="I100" s="19" t="s">
        <v>38</v>
      </c>
      <c r="J100" s="21">
        <f t="shared" si="24"/>
        <v>1</v>
      </c>
      <c r="K100" s="22" t="s">
        <v>48</v>
      </c>
      <c r="L100" s="22" t="s">
        <v>7</v>
      </c>
      <c r="M100" s="64"/>
      <c r="N100" s="33"/>
      <c r="O100" s="33"/>
      <c r="P100" s="34"/>
      <c r="Q100" s="33"/>
      <c r="R100" s="33"/>
      <c r="S100" s="35"/>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7"/>
      <c r="AV100" s="36"/>
      <c r="AW100" s="36"/>
      <c r="AX100" s="36"/>
      <c r="AY100" s="36"/>
      <c r="AZ100" s="36"/>
      <c r="BA100" s="62">
        <f t="shared" si="25"/>
        <v>0</v>
      </c>
      <c r="BB100" s="62">
        <f t="shared" si="23"/>
        <v>0</v>
      </c>
      <c r="BC100" s="29" t="str">
        <f t="shared" si="26"/>
        <v>INR Zero Only</v>
      </c>
      <c r="IE100" s="31">
        <v>1.02</v>
      </c>
      <c r="IF100" s="31" t="s">
        <v>40</v>
      </c>
      <c r="IG100" s="31" t="s">
        <v>41</v>
      </c>
      <c r="IH100" s="31">
        <v>213</v>
      </c>
      <c r="II100" s="31" t="s">
        <v>37</v>
      </c>
    </row>
    <row r="101" spans="1:243" s="30" customFormat="1" ht="31.5">
      <c r="A101" s="67">
        <v>19.2</v>
      </c>
      <c r="B101" s="68" t="s">
        <v>83</v>
      </c>
      <c r="C101" s="71" t="s">
        <v>419</v>
      </c>
      <c r="D101" s="88">
        <v>4</v>
      </c>
      <c r="E101" s="69" t="s">
        <v>720</v>
      </c>
      <c r="F101" s="66">
        <v>10</v>
      </c>
      <c r="G101" s="32"/>
      <c r="H101" s="32"/>
      <c r="I101" s="19" t="s">
        <v>38</v>
      </c>
      <c r="J101" s="21">
        <f t="shared" si="24"/>
        <v>1</v>
      </c>
      <c r="K101" s="22" t="s">
        <v>48</v>
      </c>
      <c r="L101" s="22" t="s">
        <v>7</v>
      </c>
      <c r="M101" s="64"/>
      <c r="N101" s="33"/>
      <c r="O101" s="33"/>
      <c r="P101" s="34"/>
      <c r="Q101" s="33"/>
      <c r="R101" s="33"/>
      <c r="S101" s="35"/>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62">
        <f t="shared" si="25"/>
        <v>0</v>
      </c>
      <c r="BB101" s="62">
        <f t="shared" si="23"/>
        <v>0</v>
      </c>
      <c r="BC101" s="29" t="str">
        <f t="shared" si="26"/>
        <v>INR Zero Only</v>
      </c>
      <c r="IE101" s="31">
        <v>2</v>
      </c>
      <c r="IF101" s="31" t="s">
        <v>34</v>
      </c>
      <c r="IG101" s="31" t="s">
        <v>42</v>
      </c>
      <c r="IH101" s="31">
        <v>10</v>
      </c>
      <c r="II101" s="31" t="s">
        <v>37</v>
      </c>
    </row>
    <row r="102" spans="1:243" s="30" customFormat="1" ht="31.5">
      <c r="A102" s="67">
        <v>19.3</v>
      </c>
      <c r="B102" s="68" t="s">
        <v>84</v>
      </c>
      <c r="C102" s="71" t="s">
        <v>420</v>
      </c>
      <c r="D102" s="88">
        <v>4</v>
      </c>
      <c r="E102" s="69" t="s">
        <v>720</v>
      </c>
      <c r="F102" s="66">
        <v>10</v>
      </c>
      <c r="G102" s="32"/>
      <c r="H102" s="32"/>
      <c r="I102" s="19" t="s">
        <v>38</v>
      </c>
      <c r="J102" s="21">
        <f>IF(I102="Less(-)",-1,1)</f>
        <v>1</v>
      </c>
      <c r="K102" s="22" t="s">
        <v>48</v>
      </c>
      <c r="L102" s="22" t="s">
        <v>7</v>
      </c>
      <c r="M102" s="64"/>
      <c r="N102" s="33"/>
      <c r="O102" s="33"/>
      <c r="P102" s="34"/>
      <c r="Q102" s="33"/>
      <c r="R102" s="33"/>
      <c r="S102" s="35"/>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62">
        <f>total_amount_ba($B$2,$D$2,D102,F102,J102,K102,M102)</f>
        <v>0</v>
      </c>
      <c r="BB102" s="62">
        <f>BA102+SUM(N102:AZ102)</f>
        <v>0</v>
      </c>
      <c r="BC102" s="29" t="str">
        <f>SpellNumber(L102,BB102)</f>
        <v>INR Zero Only</v>
      </c>
      <c r="IE102" s="31">
        <v>1.01</v>
      </c>
      <c r="IF102" s="31" t="s">
        <v>39</v>
      </c>
      <c r="IG102" s="31" t="s">
        <v>35</v>
      </c>
      <c r="IH102" s="31">
        <v>123.223</v>
      </c>
      <c r="II102" s="31" t="s">
        <v>37</v>
      </c>
    </row>
    <row r="103" spans="1:243" s="30" customFormat="1" ht="31.5">
      <c r="A103" s="67">
        <v>19.4</v>
      </c>
      <c r="B103" s="68" t="s">
        <v>85</v>
      </c>
      <c r="C103" s="71" t="s">
        <v>421</v>
      </c>
      <c r="D103" s="88">
        <v>4</v>
      </c>
      <c r="E103" s="69" t="s">
        <v>720</v>
      </c>
      <c r="F103" s="66">
        <v>10</v>
      </c>
      <c r="G103" s="32"/>
      <c r="H103" s="32"/>
      <c r="I103" s="19" t="s">
        <v>38</v>
      </c>
      <c r="J103" s="21">
        <f>IF(I103="Less(-)",-1,1)</f>
        <v>1</v>
      </c>
      <c r="K103" s="22" t="s">
        <v>48</v>
      </c>
      <c r="L103" s="22" t="s">
        <v>7</v>
      </c>
      <c r="M103" s="64"/>
      <c r="N103" s="33"/>
      <c r="O103" s="33"/>
      <c r="P103" s="34"/>
      <c r="Q103" s="33"/>
      <c r="R103" s="33"/>
      <c r="S103" s="35"/>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7"/>
      <c r="AV103" s="36"/>
      <c r="AW103" s="36"/>
      <c r="AX103" s="36"/>
      <c r="AY103" s="36"/>
      <c r="AZ103" s="36"/>
      <c r="BA103" s="62">
        <f>total_amount_ba($B$2,$D$2,D103,F103,J103,K103,M103)</f>
        <v>0</v>
      </c>
      <c r="BB103" s="62">
        <f>BA103+SUM(N103:AZ103)</f>
        <v>0</v>
      </c>
      <c r="BC103" s="29" t="str">
        <f>SpellNumber(L103,BB103)</f>
        <v>INR Zero Only</v>
      </c>
      <c r="IE103" s="31">
        <v>1.02</v>
      </c>
      <c r="IF103" s="31" t="s">
        <v>40</v>
      </c>
      <c r="IG103" s="31" t="s">
        <v>41</v>
      </c>
      <c r="IH103" s="31">
        <v>213</v>
      </c>
      <c r="II103" s="31" t="s">
        <v>37</v>
      </c>
    </row>
    <row r="104" spans="1:243" s="30" customFormat="1" ht="47.25">
      <c r="A104" s="67">
        <v>20</v>
      </c>
      <c r="B104" s="68" t="s">
        <v>86</v>
      </c>
      <c r="C104" s="71" t="s">
        <v>422</v>
      </c>
      <c r="D104" s="66"/>
      <c r="E104" s="69"/>
      <c r="F104" s="19"/>
      <c r="G104" s="20"/>
      <c r="H104" s="20"/>
      <c r="I104" s="19"/>
      <c r="J104" s="21"/>
      <c r="K104" s="22"/>
      <c r="L104" s="22"/>
      <c r="M104" s="23"/>
      <c r="N104" s="24"/>
      <c r="O104" s="24"/>
      <c r="P104" s="25"/>
      <c r="Q104" s="24"/>
      <c r="R104" s="24"/>
      <c r="S104" s="26"/>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27"/>
      <c r="BB104" s="28"/>
      <c r="BC104" s="29"/>
      <c r="IE104" s="31">
        <v>2</v>
      </c>
      <c r="IF104" s="31" t="s">
        <v>34</v>
      </c>
      <c r="IG104" s="31" t="s">
        <v>42</v>
      </c>
      <c r="IH104" s="31">
        <v>10</v>
      </c>
      <c r="II104" s="31" t="s">
        <v>37</v>
      </c>
    </row>
    <row r="105" spans="1:243" s="30" customFormat="1" ht="15.75">
      <c r="A105" s="67">
        <v>20.1</v>
      </c>
      <c r="B105" s="68" t="s">
        <v>77</v>
      </c>
      <c r="C105" s="71" t="s">
        <v>423</v>
      </c>
      <c r="D105" s="88">
        <v>4</v>
      </c>
      <c r="E105" s="69" t="s">
        <v>720</v>
      </c>
      <c r="F105" s="66">
        <v>10</v>
      </c>
      <c r="G105" s="32"/>
      <c r="H105" s="32"/>
      <c r="I105" s="19" t="s">
        <v>38</v>
      </c>
      <c r="J105" s="21">
        <f>IF(I105="Less(-)",-1,1)</f>
        <v>1</v>
      </c>
      <c r="K105" s="22" t="s">
        <v>48</v>
      </c>
      <c r="L105" s="22" t="s">
        <v>7</v>
      </c>
      <c r="M105" s="64"/>
      <c r="N105" s="33"/>
      <c r="O105" s="33"/>
      <c r="P105" s="34"/>
      <c r="Q105" s="33"/>
      <c r="R105" s="33"/>
      <c r="S105" s="35"/>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62">
        <f>total_amount_ba($B$2,$D$2,D105,F105,J105,K105,M105)</f>
        <v>0</v>
      </c>
      <c r="BB105" s="62">
        <f>BA105+SUM(N105:AZ105)</f>
        <v>0</v>
      </c>
      <c r="BC105" s="29" t="str">
        <f>SpellNumber(L105,BB105)</f>
        <v>INR Zero Only</v>
      </c>
      <c r="IE105" s="31">
        <v>3</v>
      </c>
      <c r="IF105" s="31" t="s">
        <v>43</v>
      </c>
      <c r="IG105" s="31" t="s">
        <v>44</v>
      </c>
      <c r="IH105" s="31">
        <v>10</v>
      </c>
      <c r="II105" s="31" t="s">
        <v>37</v>
      </c>
    </row>
    <row r="106" spans="1:243" s="30" customFormat="1" ht="15.75">
      <c r="A106" s="67">
        <v>20.2</v>
      </c>
      <c r="B106" s="68" t="s">
        <v>78</v>
      </c>
      <c r="C106" s="71" t="s">
        <v>424</v>
      </c>
      <c r="D106" s="88">
        <v>4</v>
      </c>
      <c r="E106" s="69" t="s">
        <v>720</v>
      </c>
      <c r="F106" s="66">
        <v>10</v>
      </c>
      <c r="G106" s="32"/>
      <c r="H106" s="32"/>
      <c r="I106" s="19" t="s">
        <v>38</v>
      </c>
      <c r="J106" s="21">
        <f>IF(I106="Less(-)",-1,1)</f>
        <v>1</v>
      </c>
      <c r="K106" s="22" t="s">
        <v>48</v>
      </c>
      <c r="L106" s="22" t="s">
        <v>7</v>
      </c>
      <c r="M106" s="64"/>
      <c r="N106" s="33"/>
      <c r="O106" s="33"/>
      <c r="P106" s="34"/>
      <c r="Q106" s="33"/>
      <c r="R106" s="33"/>
      <c r="S106" s="35"/>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62">
        <f>total_amount_ba($B$2,$D$2,D106,F106,J106,K106,M106)</f>
        <v>0</v>
      </c>
      <c r="BB106" s="62">
        <f>BA106+SUM(N106:AZ106)</f>
        <v>0</v>
      </c>
      <c r="BC106" s="29" t="str">
        <f>SpellNumber(L106,BB106)</f>
        <v>INR Zero Only</v>
      </c>
      <c r="IE106" s="31">
        <v>1.01</v>
      </c>
      <c r="IF106" s="31" t="s">
        <v>39</v>
      </c>
      <c r="IG106" s="31" t="s">
        <v>35</v>
      </c>
      <c r="IH106" s="31">
        <v>123.223</v>
      </c>
      <c r="II106" s="31" t="s">
        <v>37</v>
      </c>
    </row>
    <row r="107" spans="1:243" s="30" customFormat="1" ht="15.75">
      <c r="A107" s="67">
        <v>20.3</v>
      </c>
      <c r="B107" s="68" t="s">
        <v>79</v>
      </c>
      <c r="C107" s="71" t="s">
        <v>425</v>
      </c>
      <c r="D107" s="88">
        <v>4</v>
      </c>
      <c r="E107" s="69" t="s">
        <v>720</v>
      </c>
      <c r="F107" s="66">
        <v>10</v>
      </c>
      <c r="G107" s="32"/>
      <c r="H107" s="32"/>
      <c r="I107" s="19" t="s">
        <v>38</v>
      </c>
      <c r="J107" s="21">
        <f>IF(I107="Less(-)",-1,1)</f>
        <v>1</v>
      </c>
      <c r="K107" s="22" t="s">
        <v>48</v>
      </c>
      <c r="L107" s="22" t="s">
        <v>7</v>
      </c>
      <c r="M107" s="64"/>
      <c r="N107" s="33"/>
      <c r="O107" s="33"/>
      <c r="P107" s="34"/>
      <c r="Q107" s="33"/>
      <c r="R107" s="33"/>
      <c r="S107" s="35"/>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62">
        <f>total_amount_ba($B$2,$D$2,D107,F107,J107,K107,M107)</f>
        <v>0</v>
      </c>
      <c r="BB107" s="62">
        <f>BA107+SUM(N107:AZ107)</f>
        <v>0</v>
      </c>
      <c r="BC107" s="29" t="str">
        <f>SpellNumber(L107,BB107)</f>
        <v>INR Zero Only</v>
      </c>
      <c r="IE107" s="31">
        <v>1.02</v>
      </c>
      <c r="IF107" s="31" t="s">
        <v>40</v>
      </c>
      <c r="IG107" s="31" t="s">
        <v>41</v>
      </c>
      <c r="IH107" s="31">
        <v>213</v>
      </c>
      <c r="II107" s="31" t="s">
        <v>37</v>
      </c>
    </row>
    <row r="108" spans="1:243" s="30" customFormat="1" ht="15.75">
      <c r="A108" s="67">
        <v>20.4</v>
      </c>
      <c r="B108" s="68" t="s">
        <v>80</v>
      </c>
      <c r="C108" s="71" t="s">
        <v>426</v>
      </c>
      <c r="D108" s="88">
        <v>4</v>
      </c>
      <c r="E108" s="69" t="s">
        <v>720</v>
      </c>
      <c r="F108" s="66">
        <v>10</v>
      </c>
      <c r="G108" s="32"/>
      <c r="H108" s="32"/>
      <c r="I108" s="19" t="s">
        <v>38</v>
      </c>
      <c r="J108" s="21">
        <f>IF(I108="Less(-)",-1,1)</f>
        <v>1</v>
      </c>
      <c r="K108" s="22" t="s">
        <v>48</v>
      </c>
      <c r="L108" s="22" t="s">
        <v>7</v>
      </c>
      <c r="M108" s="64"/>
      <c r="N108" s="33"/>
      <c r="O108" s="33"/>
      <c r="P108" s="34"/>
      <c r="Q108" s="33"/>
      <c r="R108" s="33"/>
      <c r="S108" s="35"/>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62">
        <f>total_amount_ba($B$2,$D$2,D108,F108,J108,K108,M108)</f>
        <v>0</v>
      </c>
      <c r="BB108" s="62">
        <f>BA108+SUM(N108:AZ108)</f>
        <v>0</v>
      </c>
      <c r="BC108" s="29" t="str">
        <f>SpellNumber(L108,BB108)</f>
        <v>INR Zero Only</v>
      </c>
      <c r="IE108" s="31">
        <v>2</v>
      </c>
      <c r="IF108" s="31" t="s">
        <v>34</v>
      </c>
      <c r="IG108" s="31" t="s">
        <v>42</v>
      </c>
      <c r="IH108" s="31">
        <v>10</v>
      </c>
      <c r="II108" s="31" t="s">
        <v>37</v>
      </c>
    </row>
    <row r="109" spans="1:243" s="30" customFormat="1" ht="47.25">
      <c r="A109" s="67">
        <v>21</v>
      </c>
      <c r="B109" s="68" t="s">
        <v>87</v>
      </c>
      <c r="C109" s="71" t="s">
        <v>427</v>
      </c>
      <c r="D109" s="66"/>
      <c r="E109" s="69"/>
      <c r="F109" s="19"/>
      <c r="G109" s="20"/>
      <c r="H109" s="20"/>
      <c r="I109" s="19"/>
      <c r="J109" s="21"/>
      <c r="K109" s="22"/>
      <c r="L109" s="22"/>
      <c r="M109" s="23"/>
      <c r="N109" s="24"/>
      <c r="O109" s="24"/>
      <c r="P109" s="25"/>
      <c r="Q109" s="24"/>
      <c r="R109" s="24"/>
      <c r="S109" s="26"/>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27"/>
      <c r="BB109" s="28"/>
      <c r="BC109" s="29"/>
      <c r="IE109" s="31">
        <v>3</v>
      </c>
      <c r="IF109" s="31" t="s">
        <v>43</v>
      </c>
      <c r="IG109" s="31" t="s">
        <v>44</v>
      </c>
      <c r="IH109" s="31">
        <v>10</v>
      </c>
      <c r="II109" s="31" t="s">
        <v>37</v>
      </c>
    </row>
    <row r="110" spans="1:243" s="30" customFormat="1" ht="15.75">
      <c r="A110" s="67">
        <v>21.1</v>
      </c>
      <c r="B110" s="68" t="s">
        <v>77</v>
      </c>
      <c r="C110" s="71" t="s">
        <v>428</v>
      </c>
      <c r="D110" s="88">
        <v>4</v>
      </c>
      <c r="E110" s="69" t="s">
        <v>720</v>
      </c>
      <c r="F110" s="65">
        <v>10</v>
      </c>
      <c r="G110" s="32"/>
      <c r="H110" s="32"/>
      <c r="I110" s="19" t="s">
        <v>38</v>
      </c>
      <c r="J110" s="21">
        <f>IF(I110="Less(-)",-1,1)</f>
        <v>1</v>
      </c>
      <c r="K110" s="22" t="s">
        <v>48</v>
      </c>
      <c r="L110" s="22" t="s">
        <v>7</v>
      </c>
      <c r="M110" s="64"/>
      <c r="N110" s="33"/>
      <c r="O110" s="33"/>
      <c r="P110" s="34"/>
      <c r="Q110" s="33"/>
      <c r="R110" s="33"/>
      <c r="S110" s="35"/>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62">
        <f>total_amount_ba($B$2,$D$2,D110,F110,J110,K110,M110)</f>
        <v>0</v>
      </c>
      <c r="BB110" s="62">
        <f aca="true" t="shared" si="27" ref="BB110:BB121">BA110+SUM(N110:AZ110)</f>
        <v>0</v>
      </c>
      <c r="BC110" s="29" t="str">
        <f>SpellNumber(L110,BB110)</f>
        <v>INR Zero Only</v>
      </c>
      <c r="IE110" s="31">
        <v>1.01</v>
      </c>
      <c r="IF110" s="31" t="s">
        <v>39</v>
      </c>
      <c r="IG110" s="31" t="s">
        <v>35</v>
      </c>
      <c r="IH110" s="31">
        <v>123.223</v>
      </c>
      <c r="II110" s="31" t="s">
        <v>37</v>
      </c>
    </row>
    <row r="111" spans="1:243" s="30" customFormat="1" ht="15.75">
      <c r="A111" s="67">
        <v>21.2</v>
      </c>
      <c r="B111" s="68" t="s">
        <v>78</v>
      </c>
      <c r="C111" s="71" t="s">
        <v>429</v>
      </c>
      <c r="D111" s="88">
        <v>4</v>
      </c>
      <c r="E111" s="69" t="s">
        <v>720</v>
      </c>
      <c r="F111" s="65">
        <v>10</v>
      </c>
      <c r="G111" s="32"/>
      <c r="H111" s="32"/>
      <c r="I111" s="19" t="s">
        <v>38</v>
      </c>
      <c r="J111" s="21">
        <f>IF(I111="Less(-)",-1,1)</f>
        <v>1</v>
      </c>
      <c r="K111" s="22" t="s">
        <v>48</v>
      </c>
      <c r="L111" s="22" t="s">
        <v>7</v>
      </c>
      <c r="M111" s="64"/>
      <c r="N111" s="33"/>
      <c r="O111" s="33"/>
      <c r="P111" s="34"/>
      <c r="Q111" s="33"/>
      <c r="R111" s="33"/>
      <c r="S111" s="35"/>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62">
        <f>total_amount_ba($B$2,$D$2,D111,F111,J111,K111,M111)</f>
        <v>0</v>
      </c>
      <c r="BB111" s="62">
        <f t="shared" si="27"/>
        <v>0</v>
      </c>
      <c r="BC111" s="29" t="str">
        <f>SpellNumber(L111,BB111)</f>
        <v>INR Zero Only</v>
      </c>
      <c r="IE111" s="31">
        <v>1.02</v>
      </c>
      <c r="IF111" s="31" t="s">
        <v>40</v>
      </c>
      <c r="IG111" s="31" t="s">
        <v>41</v>
      </c>
      <c r="IH111" s="31">
        <v>213</v>
      </c>
      <c r="II111" s="31" t="s">
        <v>37</v>
      </c>
    </row>
    <row r="112" spans="1:243" s="30" customFormat="1" ht="15.75">
      <c r="A112" s="67">
        <v>21.3</v>
      </c>
      <c r="B112" s="68" t="s">
        <v>79</v>
      </c>
      <c r="C112" s="71" t="s">
        <v>430</v>
      </c>
      <c r="D112" s="88">
        <v>4</v>
      </c>
      <c r="E112" s="69" t="s">
        <v>720</v>
      </c>
      <c r="F112" s="66">
        <v>100</v>
      </c>
      <c r="G112" s="32"/>
      <c r="H112" s="32"/>
      <c r="I112" s="19" t="s">
        <v>38</v>
      </c>
      <c r="J112" s="21">
        <f aca="true" t="shared" si="28" ref="J112:J122">IF(I112="Less(-)",-1,1)</f>
        <v>1</v>
      </c>
      <c r="K112" s="22" t="s">
        <v>48</v>
      </c>
      <c r="L112" s="22" t="s">
        <v>7</v>
      </c>
      <c r="M112" s="64"/>
      <c r="N112" s="33"/>
      <c r="O112" s="33"/>
      <c r="P112" s="34"/>
      <c r="Q112" s="33"/>
      <c r="R112" s="33"/>
      <c r="S112" s="35"/>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62">
        <f aca="true" t="shared" si="29" ref="BA112:BA121">total_amount_ba($B$2,$D$2,D112,F112,J112,K112,M112)</f>
        <v>0</v>
      </c>
      <c r="BB112" s="62">
        <f t="shared" si="27"/>
        <v>0</v>
      </c>
      <c r="BC112" s="29" t="str">
        <f aca="true" t="shared" si="30" ref="BC112:BC121">SpellNumber(L112,BB112)</f>
        <v>INR Zero Only</v>
      </c>
      <c r="IE112" s="31">
        <v>1.02</v>
      </c>
      <c r="IF112" s="31" t="s">
        <v>40</v>
      </c>
      <c r="IG112" s="31" t="s">
        <v>41</v>
      </c>
      <c r="IH112" s="31">
        <v>213</v>
      </c>
      <c r="II112" s="31" t="s">
        <v>37</v>
      </c>
    </row>
    <row r="113" spans="1:243" s="30" customFormat="1" ht="15.75">
      <c r="A113" s="67">
        <v>21.4</v>
      </c>
      <c r="B113" s="68" t="s">
        <v>80</v>
      </c>
      <c r="C113" s="71" t="s">
        <v>431</v>
      </c>
      <c r="D113" s="88">
        <v>4</v>
      </c>
      <c r="E113" s="69" t="s">
        <v>720</v>
      </c>
      <c r="F113" s="66">
        <v>10</v>
      </c>
      <c r="G113" s="32"/>
      <c r="H113" s="32"/>
      <c r="I113" s="19" t="s">
        <v>38</v>
      </c>
      <c r="J113" s="21">
        <f t="shared" si="28"/>
        <v>1</v>
      </c>
      <c r="K113" s="22" t="s">
        <v>48</v>
      </c>
      <c r="L113" s="22" t="s">
        <v>7</v>
      </c>
      <c r="M113" s="64"/>
      <c r="N113" s="33"/>
      <c r="O113" s="33"/>
      <c r="P113" s="34"/>
      <c r="Q113" s="33"/>
      <c r="R113" s="33"/>
      <c r="S113" s="35"/>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62">
        <f t="shared" si="29"/>
        <v>0</v>
      </c>
      <c r="BB113" s="62">
        <f t="shared" si="27"/>
        <v>0</v>
      </c>
      <c r="BC113" s="29" t="str">
        <f t="shared" si="30"/>
        <v>INR Zero Only</v>
      </c>
      <c r="IE113" s="31">
        <v>2</v>
      </c>
      <c r="IF113" s="31" t="s">
        <v>34</v>
      </c>
      <c r="IG113" s="31" t="s">
        <v>42</v>
      </c>
      <c r="IH113" s="31">
        <v>10</v>
      </c>
      <c r="II113" s="31" t="s">
        <v>37</v>
      </c>
    </row>
    <row r="114" spans="1:243" s="30" customFormat="1" ht="78.75">
      <c r="A114" s="67">
        <v>22</v>
      </c>
      <c r="B114" s="68" t="s">
        <v>88</v>
      </c>
      <c r="C114" s="71" t="s">
        <v>432</v>
      </c>
      <c r="D114" s="66"/>
      <c r="E114" s="69"/>
      <c r="F114" s="19"/>
      <c r="G114" s="20"/>
      <c r="H114" s="20"/>
      <c r="I114" s="19"/>
      <c r="J114" s="21"/>
      <c r="K114" s="22"/>
      <c r="L114" s="22"/>
      <c r="M114" s="23"/>
      <c r="N114" s="24"/>
      <c r="O114" s="24"/>
      <c r="P114" s="25"/>
      <c r="Q114" s="24"/>
      <c r="R114" s="24"/>
      <c r="S114" s="26"/>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27"/>
      <c r="BB114" s="28"/>
      <c r="BC114" s="29"/>
      <c r="IE114" s="31">
        <v>3</v>
      </c>
      <c r="IF114" s="31" t="s">
        <v>43</v>
      </c>
      <c r="IG114" s="31" t="s">
        <v>44</v>
      </c>
      <c r="IH114" s="31">
        <v>10</v>
      </c>
      <c r="II114" s="31" t="s">
        <v>37</v>
      </c>
    </row>
    <row r="115" spans="1:243" s="30" customFormat="1" ht="15.75">
      <c r="A115" s="67">
        <v>22.1</v>
      </c>
      <c r="B115" s="68" t="s">
        <v>89</v>
      </c>
      <c r="C115" s="71" t="s">
        <v>433</v>
      </c>
      <c r="D115" s="88">
        <v>4</v>
      </c>
      <c r="E115" s="69" t="s">
        <v>720</v>
      </c>
      <c r="F115" s="66">
        <v>10</v>
      </c>
      <c r="G115" s="32"/>
      <c r="H115" s="32"/>
      <c r="I115" s="19" t="s">
        <v>38</v>
      </c>
      <c r="J115" s="21">
        <f t="shared" si="28"/>
        <v>1</v>
      </c>
      <c r="K115" s="22" t="s">
        <v>48</v>
      </c>
      <c r="L115" s="22" t="s">
        <v>7</v>
      </c>
      <c r="M115" s="64"/>
      <c r="N115" s="33"/>
      <c r="O115" s="33"/>
      <c r="P115" s="34"/>
      <c r="Q115" s="33"/>
      <c r="R115" s="33"/>
      <c r="S115" s="35"/>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62">
        <f t="shared" si="29"/>
        <v>0</v>
      </c>
      <c r="BB115" s="62">
        <f t="shared" si="27"/>
        <v>0</v>
      </c>
      <c r="BC115" s="29" t="str">
        <f t="shared" si="30"/>
        <v>INR Zero Only</v>
      </c>
      <c r="IE115" s="31">
        <v>1.01</v>
      </c>
      <c r="IF115" s="31" t="s">
        <v>39</v>
      </c>
      <c r="IG115" s="31" t="s">
        <v>35</v>
      </c>
      <c r="IH115" s="31">
        <v>123.223</v>
      </c>
      <c r="II115" s="31" t="s">
        <v>37</v>
      </c>
    </row>
    <row r="116" spans="1:243" s="30" customFormat="1" ht="15.75">
      <c r="A116" s="67">
        <v>22.2</v>
      </c>
      <c r="B116" s="68" t="s">
        <v>90</v>
      </c>
      <c r="C116" s="71" t="s">
        <v>434</v>
      </c>
      <c r="D116" s="88">
        <v>4</v>
      </c>
      <c r="E116" s="69" t="s">
        <v>720</v>
      </c>
      <c r="F116" s="66">
        <v>10</v>
      </c>
      <c r="G116" s="32"/>
      <c r="H116" s="32"/>
      <c r="I116" s="19" t="s">
        <v>38</v>
      </c>
      <c r="J116" s="21">
        <f t="shared" si="28"/>
        <v>1</v>
      </c>
      <c r="K116" s="22" t="s">
        <v>48</v>
      </c>
      <c r="L116" s="22" t="s">
        <v>7</v>
      </c>
      <c r="M116" s="64"/>
      <c r="N116" s="33"/>
      <c r="O116" s="33"/>
      <c r="P116" s="34"/>
      <c r="Q116" s="33"/>
      <c r="R116" s="33"/>
      <c r="S116" s="35"/>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7"/>
      <c r="AV116" s="36"/>
      <c r="AW116" s="36"/>
      <c r="AX116" s="36"/>
      <c r="AY116" s="36"/>
      <c r="AZ116" s="36"/>
      <c r="BA116" s="62">
        <f t="shared" si="29"/>
        <v>0</v>
      </c>
      <c r="BB116" s="62">
        <f t="shared" si="27"/>
        <v>0</v>
      </c>
      <c r="BC116" s="29" t="str">
        <f t="shared" si="30"/>
        <v>INR Zero Only</v>
      </c>
      <c r="IE116" s="31">
        <v>1.02</v>
      </c>
      <c r="IF116" s="31" t="s">
        <v>40</v>
      </c>
      <c r="IG116" s="31" t="s">
        <v>41</v>
      </c>
      <c r="IH116" s="31">
        <v>213</v>
      </c>
      <c r="II116" s="31" t="s">
        <v>37</v>
      </c>
    </row>
    <row r="117" spans="1:243" s="30" customFormat="1" ht="47.25">
      <c r="A117" s="67">
        <v>23</v>
      </c>
      <c r="B117" s="68" t="s">
        <v>91</v>
      </c>
      <c r="C117" s="71" t="s">
        <v>435</v>
      </c>
      <c r="D117" s="66"/>
      <c r="E117" s="69"/>
      <c r="F117" s="19"/>
      <c r="G117" s="20"/>
      <c r="H117" s="20"/>
      <c r="I117" s="19"/>
      <c r="J117" s="21"/>
      <c r="K117" s="22"/>
      <c r="L117" s="22"/>
      <c r="M117" s="23"/>
      <c r="N117" s="24"/>
      <c r="O117" s="24"/>
      <c r="P117" s="25"/>
      <c r="Q117" s="24"/>
      <c r="R117" s="24"/>
      <c r="S117" s="26"/>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27"/>
      <c r="BB117" s="28"/>
      <c r="BC117" s="29"/>
      <c r="IE117" s="31">
        <v>2</v>
      </c>
      <c r="IF117" s="31" t="s">
        <v>34</v>
      </c>
      <c r="IG117" s="31" t="s">
        <v>42</v>
      </c>
      <c r="IH117" s="31">
        <v>10</v>
      </c>
      <c r="II117" s="31" t="s">
        <v>37</v>
      </c>
    </row>
    <row r="118" spans="1:243" s="30" customFormat="1" ht="15.75">
      <c r="A118" s="67">
        <v>23.1</v>
      </c>
      <c r="B118" s="68" t="s">
        <v>89</v>
      </c>
      <c r="C118" s="71" t="s">
        <v>436</v>
      </c>
      <c r="D118" s="88">
        <v>4</v>
      </c>
      <c r="E118" s="69" t="s">
        <v>720</v>
      </c>
      <c r="F118" s="66">
        <v>10</v>
      </c>
      <c r="G118" s="32"/>
      <c r="H118" s="32"/>
      <c r="I118" s="19" t="s">
        <v>38</v>
      </c>
      <c r="J118" s="21">
        <f t="shared" si="28"/>
        <v>1</v>
      </c>
      <c r="K118" s="22" t="s">
        <v>48</v>
      </c>
      <c r="L118" s="22" t="s">
        <v>7</v>
      </c>
      <c r="M118" s="64"/>
      <c r="N118" s="33"/>
      <c r="O118" s="33"/>
      <c r="P118" s="34"/>
      <c r="Q118" s="33"/>
      <c r="R118" s="33"/>
      <c r="S118" s="35"/>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62">
        <f t="shared" si="29"/>
        <v>0</v>
      </c>
      <c r="BB118" s="62">
        <f t="shared" si="27"/>
        <v>0</v>
      </c>
      <c r="BC118" s="29" t="str">
        <f t="shared" si="30"/>
        <v>INR Zero Only</v>
      </c>
      <c r="IE118" s="31">
        <v>3</v>
      </c>
      <c r="IF118" s="31" t="s">
        <v>43</v>
      </c>
      <c r="IG118" s="31" t="s">
        <v>44</v>
      </c>
      <c r="IH118" s="31">
        <v>10</v>
      </c>
      <c r="II118" s="31" t="s">
        <v>37</v>
      </c>
    </row>
    <row r="119" spans="1:243" s="30" customFormat="1" ht="15.75">
      <c r="A119" s="67">
        <v>23.2</v>
      </c>
      <c r="B119" s="68" t="s">
        <v>90</v>
      </c>
      <c r="C119" s="71" t="s">
        <v>437</v>
      </c>
      <c r="D119" s="88">
        <v>4</v>
      </c>
      <c r="E119" s="69" t="s">
        <v>720</v>
      </c>
      <c r="F119" s="66">
        <v>10</v>
      </c>
      <c r="G119" s="32"/>
      <c r="H119" s="32"/>
      <c r="I119" s="19" t="s">
        <v>38</v>
      </c>
      <c r="J119" s="21">
        <f t="shared" si="28"/>
        <v>1</v>
      </c>
      <c r="K119" s="22" t="s">
        <v>48</v>
      </c>
      <c r="L119" s="22" t="s">
        <v>7</v>
      </c>
      <c r="M119" s="64"/>
      <c r="N119" s="33"/>
      <c r="O119" s="33"/>
      <c r="P119" s="34"/>
      <c r="Q119" s="33"/>
      <c r="R119" s="33"/>
      <c r="S119" s="35"/>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62">
        <f t="shared" si="29"/>
        <v>0</v>
      </c>
      <c r="BB119" s="62">
        <f t="shared" si="27"/>
        <v>0</v>
      </c>
      <c r="BC119" s="29" t="str">
        <f t="shared" si="30"/>
        <v>INR Zero Only</v>
      </c>
      <c r="IE119" s="31">
        <v>1.01</v>
      </c>
      <c r="IF119" s="31" t="s">
        <v>39</v>
      </c>
      <c r="IG119" s="31" t="s">
        <v>35</v>
      </c>
      <c r="IH119" s="31">
        <v>123.223</v>
      </c>
      <c r="II119" s="31" t="s">
        <v>37</v>
      </c>
    </row>
    <row r="120" spans="1:243" s="30" customFormat="1" ht="47.25">
      <c r="A120" s="67">
        <v>24</v>
      </c>
      <c r="B120" s="68" t="s">
        <v>92</v>
      </c>
      <c r="C120" s="71" t="s">
        <v>438</v>
      </c>
      <c r="D120" s="66"/>
      <c r="E120" s="69"/>
      <c r="F120" s="19"/>
      <c r="G120" s="20"/>
      <c r="H120" s="20"/>
      <c r="I120" s="19"/>
      <c r="J120" s="21"/>
      <c r="K120" s="22"/>
      <c r="L120" s="22"/>
      <c r="M120" s="23"/>
      <c r="N120" s="24"/>
      <c r="O120" s="24"/>
      <c r="P120" s="25"/>
      <c r="Q120" s="24"/>
      <c r="R120" s="24"/>
      <c r="S120" s="26"/>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27"/>
      <c r="BB120" s="28"/>
      <c r="BC120" s="29"/>
      <c r="IE120" s="31">
        <v>1.02</v>
      </c>
      <c r="IF120" s="31" t="s">
        <v>40</v>
      </c>
      <c r="IG120" s="31" t="s">
        <v>41</v>
      </c>
      <c r="IH120" s="31">
        <v>213</v>
      </c>
      <c r="II120" s="31" t="s">
        <v>37</v>
      </c>
    </row>
    <row r="121" spans="1:243" s="30" customFormat="1" ht="15.75">
      <c r="A121" s="67">
        <v>24.1</v>
      </c>
      <c r="B121" s="68" t="s">
        <v>89</v>
      </c>
      <c r="C121" s="71" t="s">
        <v>439</v>
      </c>
      <c r="D121" s="88">
        <v>4</v>
      </c>
      <c r="E121" s="69" t="s">
        <v>720</v>
      </c>
      <c r="F121" s="66">
        <v>10</v>
      </c>
      <c r="G121" s="32"/>
      <c r="H121" s="32"/>
      <c r="I121" s="19" t="s">
        <v>38</v>
      </c>
      <c r="J121" s="21">
        <f t="shared" si="28"/>
        <v>1</v>
      </c>
      <c r="K121" s="22" t="s">
        <v>48</v>
      </c>
      <c r="L121" s="22" t="s">
        <v>7</v>
      </c>
      <c r="M121" s="64"/>
      <c r="N121" s="33"/>
      <c r="O121" s="33"/>
      <c r="P121" s="34"/>
      <c r="Q121" s="33"/>
      <c r="R121" s="33"/>
      <c r="S121" s="35"/>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62">
        <f t="shared" si="29"/>
        <v>0</v>
      </c>
      <c r="BB121" s="62">
        <f t="shared" si="27"/>
        <v>0</v>
      </c>
      <c r="BC121" s="29" t="str">
        <f t="shared" si="30"/>
        <v>INR Zero Only</v>
      </c>
      <c r="IE121" s="31">
        <v>2</v>
      </c>
      <c r="IF121" s="31" t="s">
        <v>34</v>
      </c>
      <c r="IG121" s="31" t="s">
        <v>42</v>
      </c>
      <c r="IH121" s="31">
        <v>10</v>
      </c>
      <c r="II121" s="31" t="s">
        <v>37</v>
      </c>
    </row>
    <row r="122" spans="1:243" s="30" customFormat="1" ht="15.75">
      <c r="A122" s="67">
        <v>24.2</v>
      </c>
      <c r="B122" s="68" t="s">
        <v>90</v>
      </c>
      <c r="C122" s="71" t="s">
        <v>440</v>
      </c>
      <c r="D122" s="88">
        <v>4</v>
      </c>
      <c r="E122" s="69" t="s">
        <v>720</v>
      </c>
      <c r="F122" s="66">
        <v>100</v>
      </c>
      <c r="G122" s="32"/>
      <c r="H122" s="20"/>
      <c r="I122" s="19" t="s">
        <v>38</v>
      </c>
      <c r="J122" s="21">
        <f t="shared" si="28"/>
        <v>1</v>
      </c>
      <c r="K122" s="22" t="s">
        <v>48</v>
      </c>
      <c r="L122" s="22" t="s">
        <v>7</v>
      </c>
      <c r="M122" s="64"/>
      <c r="N122" s="33"/>
      <c r="O122" s="33"/>
      <c r="P122" s="34"/>
      <c r="Q122" s="33"/>
      <c r="R122" s="33"/>
      <c r="S122" s="35"/>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62">
        <f>total_amount_ba($B$2,$D$2,D122,F122,J122,K122,M122)</f>
        <v>0</v>
      </c>
      <c r="BB122" s="62">
        <f>BA122+SUM(N122:AZ122)</f>
        <v>0</v>
      </c>
      <c r="BC122" s="29" t="str">
        <f>SpellNumber(L122,BB122)</f>
        <v>INR Zero Only</v>
      </c>
      <c r="IE122" s="31">
        <v>3</v>
      </c>
      <c r="IF122" s="31" t="s">
        <v>43</v>
      </c>
      <c r="IG122" s="31" t="s">
        <v>44</v>
      </c>
      <c r="IH122" s="31">
        <v>10</v>
      </c>
      <c r="II122" s="31" t="s">
        <v>37</v>
      </c>
    </row>
    <row r="123" spans="1:243" s="30" customFormat="1" ht="47.25">
      <c r="A123" s="67">
        <v>25</v>
      </c>
      <c r="B123" s="68" t="s">
        <v>93</v>
      </c>
      <c r="C123" s="71" t="s">
        <v>441</v>
      </c>
      <c r="D123" s="88">
        <v>4</v>
      </c>
      <c r="E123" s="69" t="s">
        <v>720</v>
      </c>
      <c r="F123" s="65">
        <v>10</v>
      </c>
      <c r="G123" s="32"/>
      <c r="H123" s="32"/>
      <c r="I123" s="19" t="s">
        <v>38</v>
      </c>
      <c r="J123" s="21">
        <f>IF(I123="Less(-)",-1,1)</f>
        <v>1</v>
      </c>
      <c r="K123" s="22" t="s">
        <v>48</v>
      </c>
      <c r="L123" s="22" t="s">
        <v>7</v>
      </c>
      <c r="M123" s="64"/>
      <c r="N123" s="33"/>
      <c r="O123" s="33"/>
      <c r="P123" s="34"/>
      <c r="Q123" s="33"/>
      <c r="R123" s="33"/>
      <c r="S123" s="35"/>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62">
        <f>total_amount_ba($B$2,$D$2,D123,F123,J123,K123,M123)</f>
        <v>0</v>
      </c>
      <c r="BB123" s="62">
        <f aca="true" t="shared" si="31" ref="BB123:BB134">BA123+SUM(N123:AZ123)</f>
        <v>0</v>
      </c>
      <c r="BC123" s="29" t="str">
        <f>SpellNumber(L123,BB123)</f>
        <v>INR Zero Only</v>
      </c>
      <c r="IE123" s="31">
        <v>1.01</v>
      </c>
      <c r="IF123" s="31" t="s">
        <v>39</v>
      </c>
      <c r="IG123" s="31" t="s">
        <v>35</v>
      </c>
      <c r="IH123" s="31">
        <v>123.223</v>
      </c>
      <c r="II123" s="31" t="s">
        <v>37</v>
      </c>
    </row>
    <row r="124" spans="1:243" s="30" customFormat="1" ht="31.5">
      <c r="A124" s="67">
        <v>26</v>
      </c>
      <c r="B124" s="68" t="s">
        <v>94</v>
      </c>
      <c r="C124" s="71" t="s">
        <v>442</v>
      </c>
      <c r="D124" s="66"/>
      <c r="E124" s="69"/>
      <c r="F124" s="19"/>
      <c r="G124" s="20"/>
      <c r="H124" s="20"/>
      <c r="I124" s="19"/>
      <c r="J124" s="21"/>
      <c r="K124" s="22"/>
      <c r="L124" s="22"/>
      <c r="M124" s="23"/>
      <c r="N124" s="24"/>
      <c r="O124" s="24"/>
      <c r="P124" s="25"/>
      <c r="Q124" s="24"/>
      <c r="R124" s="24"/>
      <c r="S124" s="26"/>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27"/>
      <c r="BB124" s="28"/>
      <c r="BC124" s="29"/>
      <c r="IE124" s="31">
        <v>1.02</v>
      </c>
      <c r="IF124" s="31" t="s">
        <v>40</v>
      </c>
      <c r="IG124" s="31" t="s">
        <v>41</v>
      </c>
      <c r="IH124" s="31">
        <v>213</v>
      </c>
      <c r="II124" s="31" t="s">
        <v>37</v>
      </c>
    </row>
    <row r="125" spans="1:243" s="30" customFormat="1" ht="15.75">
      <c r="A125" s="67">
        <v>26.1</v>
      </c>
      <c r="B125" s="68" t="s">
        <v>95</v>
      </c>
      <c r="C125" s="71" t="s">
        <v>443</v>
      </c>
      <c r="D125" s="88">
        <v>21</v>
      </c>
      <c r="E125" s="69" t="s">
        <v>720</v>
      </c>
      <c r="F125" s="66">
        <v>100</v>
      </c>
      <c r="G125" s="32"/>
      <c r="H125" s="32"/>
      <c r="I125" s="19" t="s">
        <v>38</v>
      </c>
      <c r="J125" s="21">
        <f aca="true" t="shared" si="32" ref="J125:J135">IF(I125="Less(-)",-1,1)</f>
        <v>1</v>
      </c>
      <c r="K125" s="22" t="s">
        <v>48</v>
      </c>
      <c r="L125" s="22" t="s">
        <v>7</v>
      </c>
      <c r="M125" s="64"/>
      <c r="N125" s="33"/>
      <c r="O125" s="33"/>
      <c r="P125" s="34"/>
      <c r="Q125" s="33"/>
      <c r="R125" s="33"/>
      <c r="S125" s="35"/>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62">
        <f aca="true" t="shared" si="33" ref="BA125:BA134">total_amount_ba($B$2,$D$2,D125,F125,J125,K125,M125)</f>
        <v>0</v>
      </c>
      <c r="BB125" s="62">
        <f t="shared" si="31"/>
        <v>0</v>
      </c>
      <c r="BC125" s="29" t="str">
        <f aca="true" t="shared" si="34" ref="BC125:BC134">SpellNumber(L125,BB125)</f>
        <v>INR Zero Only</v>
      </c>
      <c r="IE125" s="31">
        <v>1.02</v>
      </c>
      <c r="IF125" s="31" t="s">
        <v>40</v>
      </c>
      <c r="IG125" s="31" t="s">
        <v>41</v>
      </c>
      <c r="IH125" s="31">
        <v>213</v>
      </c>
      <c r="II125" s="31" t="s">
        <v>37</v>
      </c>
    </row>
    <row r="126" spans="1:243" s="30" customFormat="1" ht="15.75">
      <c r="A126" s="67">
        <v>26.2</v>
      </c>
      <c r="B126" s="68" t="s">
        <v>96</v>
      </c>
      <c r="C126" s="71" t="s">
        <v>444</v>
      </c>
      <c r="D126" s="88">
        <v>8</v>
      </c>
      <c r="E126" s="69" t="s">
        <v>720</v>
      </c>
      <c r="F126" s="66">
        <v>10</v>
      </c>
      <c r="G126" s="32"/>
      <c r="H126" s="32"/>
      <c r="I126" s="19" t="s">
        <v>38</v>
      </c>
      <c r="J126" s="21">
        <f t="shared" si="32"/>
        <v>1</v>
      </c>
      <c r="K126" s="22" t="s">
        <v>48</v>
      </c>
      <c r="L126" s="22" t="s">
        <v>7</v>
      </c>
      <c r="M126" s="64"/>
      <c r="N126" s="33"/>
      <c r="O126" s="33"/>
      <c r="P126" s="34"/>
      <c r="Q126" s="33"/>
      <c r="R126" s="33"/>
      <c r="S126" s="3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62">
        <f t="shared" si="33"/>
        <v>0</v>
      </c>
      <c r="BB126" s="62">
        <f t="shared" si="31"/>
        <v>0</v>
      </c>
      <c r="BC126" s="29" t="str">
        <f t="shared" si="34"/>
        <v>INR Zero Only</v>
      </c>
      <c r="IE126" s="31">
        <v>2</v>
      </c>
      <c r="IF126" s="31" t="s">
        <v>34</v>
      </c>
      <c r="IG126" s="31" t="s">
        <v>42</v>
      </c>
      <c r="IH126" s="31">
        <v>10</v>
      </c>
      <c r="II126" s="31" t="s">
        <v>37</v>
      </c>
    </row>
    <row r="127" spans="1:243" s="30" customFormat="1" ht="15.75">
      <c r="A127" s="67">
        <v>26.3</v>
      </c>
      <c r="B127" s="68" t="s">
        <v>97</v>
      </c>
      <c r="C127" s="71" t="s">
        <v>445</v>
      </c>
      <c r="D127" s="88">
        <v>8</v>
      </c>
      <c r="E127" s="69" t="s">
        <v>720</v>
      </c>
      <c r="F127" s="66">
        <v>10</v>
      </c>
      <c r="G127" s="32"/>
      <c r="H127" s="32"/>
      <c r="I127" s="19" t="s">
        <v>38</v>
      </c>
      <c r="J127" s="21">
        <f t="shared" si="32"/>
        <v>1</v>
      </c>
      <c r="K127" s="22" t="s">
        <v>48</v>
      </c>
      <c r="L127" s="22" t="s">
        <v>7</v>
      </c>
      <c r="M127" s="64"/>
      <c r="N127" s="33"/>
      <c r="O127" s="33"/>
      <c r="P127" s="34"/>
      <c r="Q127" s="33"/>
      <c r="R127" s="33"/>
      <c r="S127" s="35"/>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62">
        <f t="shared" si="33"/>
        <v>0</v>
      </c>
      <c r="BB127" s="62">
        <f t="shared" si="31"/>
        <v>0</v>
      </c>
      <c r="BC127" s="29" t="str">
        <f t="shared" si="34"/>
        <v>INR Zero Only</v>
      </c>
      <c r="IE127" s="31">
        <v>3</v>
      </c>
      <c r="IF127" s="31" t="s">
        <v>43</v>
      </c>
      <c r="IG127" s="31" t="s">
        <v>44</v>
      </c>
      <c r="IH127" s="31">
        <v>10</v>
      </c>
      <c r="II127" s="31" t="s">
        <v>37</v>
      </c>
    </row>
    <row r="128" spans="1:243" s="30" customFormat="1" ht="15.75">
      <c r="A128" s="67">
        <v>26.4</v>
      </c>
      <c r="B128" s="68" t="s">
        <v>98</v>
      </c>
      <c r="C128" s="71" t="s">
        <v>446</v>
      </c>
      <c r="D128" s="88">
        <v>8</v>
      </c>
      <c r="E128" s="69" t="s">
        <v>720</v>
      </c>
      <c r="F128" s="66">
        <v>10</v>
      </c>
      <c r="G128" s="32"/>
      <c r="H128" s="32"/>
      <c r="I128" s="19" t="s">
        <v>38</v>
      </c>
      <c r="J128" s="21">
        <f t="shared" si="32"/>
        <v>1</v>
      </c>
      <c r="K128" s="22" t="s">
        <v>48</v>
      </c>
      <c r="L128" s="22" t="s">
        <v>7</v>
      </c>
      <c r="M128" s="64"/>
      <c r="N128" s="33"/>
      <c r="O128" s="33"/>
      <c r="P128" s="34"/>
      <c r="Q128" s="33"/>
      <c r="R128" s="33"/>
      <c r="S128" s="35"/>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62">
        <f t="shared" si="33"/>
        <v>0</v>
      </c>
      <c r="BB128" s="62">
        <f t="shared" si="31"/>
        <v>0</v>
      </c>
      <c r="BC128" s="29" t="str">
        <f t="shared" si="34"/>
        <v>INR Zero Only</v>
      </c>
      <c r="IE128" s="31">
        <v>1.01</v>
      </c>
      <c r="IF128" s="31" t="s">
        <v>39</v>
      </c>
      <c r="IG128" s="31" t="s">
        <v>35</v>
      </c>
      <c r="IH128" s="31">
        <v>123.223</v>
      </c>
      <c r="II128" s="31" t="s">
        <v>37</v>
      </c>
    </row>
    <row r="129" spans="1:243" s="30" customFormat="1" ht="31.5">
      <c r="A129" s="67">
        <v>27</v>
      </c>
      <c r="B129" s="68" t="s">
        <v>99</v>
      </c>
      <c r="C129" s="71" t="s">
        <v>447</v>
      </c>
      <c r="D129" s="88">
        <v>8</v>
      </c>
      <c r="E129" s="69" t="s">
        <v>721</v>
      </c>
      <c r="F129" s="66">
        <v>10</v>
      </c>
      <c r="G129" s="32"/>
      <c r="H129" s="32"/>
      <c r="I129" s="19" t="s">
        <v>38</v>
      </c>
      <c r="J129" s="21">
        <f t="shared" si="32"/>
        <v>1</v>
      </c>
      <c r="K129" s="22" t="s">
        <v>48</v>
      </c>
      <c r="L129" s="22" t="s">
        <v>7</v>
      </c>
      <c r="M129" s="64"/>
      <c r="N129" s="33"/>
      <c r="O129" s="33"/>
      <c r="P129" s="34"/>
      <c r="Q129" s="33"/>
      <c r="R129" s="33"/>
      <c r="S129" s="35"/>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7"/>
      <c r="AV129" s="36"/>
      <c r="AW129" s="36"/>
      <c r="AX129" s="36"/>
      <c r="AY129" s="36"/>
      <c r="AZ129" s="36"/>
      <c r="BA129" s="62">
        <f t="shared" si="33"/>
        <v>0</v>
      </c>
      <c r="BB129" s="62">
        <f t="shared" si="31"/>
        <v>0</v>
      </c>
      <c r="BC129" s="29" t="str">
        <f t="shared" si="34"/>
        <v>INR Zero Only</v>
      </c>
      <c r="IE129" s="31">
        <v>1.02</v>
      </c>
      <c r="IF129" s="31" t="s">
        <v>40</v>
      </c>
      <c r="IG129" s="31" t="s">
        <v>41</v>
      </c>
      <c r="IH129" s="31">
        <v>213</v>
      </c>
      <c r="II129" s="31" t="s">
        <v>37</v>
      </c>
    </row>
    <row r="130" spans="1:243" s="30" customFormat="1" ht="78.75">
      <c r="A130" s="67">
        <v>28</v>
      </c>
      <c r="B130" s="68" t="s">
        <v>100</v>
      </c>
      <c r="C130" s="71" t="s">
        <v>448</v>
      </c>
      <c r="D130" s="66"/>
      <c r="E130" s="69"/>
      <c r="F130" s="19"/>
      <c r="G130" s="20"/>
      <c r="H130" s="20"/>
      <c r="I130" s="19"/>
      <c r="J130" s="21"/>
      <c r="K130" s="22"/>
      <c r="L130" s="22"/>
      <c r="M130" s="23"/>
      <c r="N130" s="24"/>
      <c r="O130" s="24"/>
      <c r="P130" s="25"/>
      <c r="Q130" s="24"/>
      <c r="R130" s="24"/>
      <c r="S130" s="26"/>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27"/>
      <c r="BB130" s="28"/>
      <c r="BC130" s="29"/>
      <c r="IE130" s="31">
        <v>2</v>
      </c>
      <c r="IF130" s="31" t="s">
        <v>34</v>
      </c>
      <c r="IG130" s="31" t="s">
        <v>42</v>
      </c>
      <c r="IH130" s="31">
        <v>10</v>
      </c>
      <c r="II130" s="31" t="s">
        <v>37</v>
      </c>
    </row>
    <row r="131" spans="1:243" s="30" customFormat="1" ht="15.75">
      <c r="A131" s="67">
        <v>28.01</v>
      </c>
      <c r="B131" s="68" t="s">
        <v>101</v>
      </c>
      <c r="C131" s="71" t="s">
        <v>449</v>
      </c>
      <c r="D131" s="88">
        <v>5</v>
      </c>
      <c r="E131" s="69" t="s">
        <v>722</v>
      </c>
      <c r="F131" s="66">
        <v>10</v>
      </c>
      <c r="G131" s="32"/>
      <c r="H131" s="32"/>
      <c r="I131" s="19" t="s">
        <v>38</v>
      </c>
      <c r="J131" s="21">
        <f t="shared" si="32"/>
        <v>1</v>
      </c>
      <c r="K131" s="22" t="s">
        <v>48</v>
      </c>
      <c r="L131" s="22" t="s">
        <v>7</v>
      </c>
      <c r="M131" s="64"/>
      <c r="N131" s="33"/>
      <c r="O131" s="33"/>
      <c r="P131" s="34"/>
      <c r="Q131" s="33"/>
      <c r="R131" s="33"/>
      <c r="S131" s="35"/>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62">
        <f t="shared" si="33"/>
        <v>0</v>
      </c>
      <c r="BB131" s="62">
        <f t="shared" si="31"/>
        <v>0</v>
      </c>
      <c r="BC131" s="29" t="str">
        <f t="shared" si="34"/>
        <v>INR Zero Only</v>
      </c>
      <c r="IE131" s="31">
        <v>3</v>
      </c>
      <c r="IF131" s="31" t="s">
        <v>43</v>
      </c>
      <c r="IG131" s="31" t="s">
        <v>44</v>
      </c>
      <c r="IH131" s="31">
        <v>10</v>
      </c>
      <c r="II131" s="31" t="s">
        <v>37</v>
      </c>
    </row>
    <row r="132" spans="1:243" s="30" customFormat="1" ht="15.75">
      <c r="A132" s="67">
        <v>28.02</v>
      </c>
      <c r="B132" s="68" t="s">
        <v>102</v>
      </c>
      <c r="C132" s="71" t="s">
        <v>450</v>
      </c>
      <c r="D132" s="88">
        <v>5</v>
      </c>
      <c r="E132" s="69" t="s">
        <v>722</v>
      </c>
      <c r="F132" s="66">
        <v>10</v>
      </c>
      <c r="G132" s="32"/>
      <c r="H132" s="32"/>
      <c r="I132" s="19" t="s">
        <v>38</v>
      </c>
      <c r="J132" s="21">
        <f t="shared" si="32"/>
        <v>1</v>
      </c>
      <c r="K132" s="22" t="s">
        <v>48</v>
      </c>
      <c r="L132" s="22" t="s">
        <v>7</v>
      </c>
      <c r="M132" s="64"/>
      <c r="N132" s="33"/>
      <c r="O132" s="33"/>
      <c r="P132" s="34"/>
      <c r="Q132" s="33"/>
      <c r="R132" s="33"/>
      <c r="S132" s="35"/>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62">
        <f t="shared" si="33"/>
        <v>0</v>
      </c>
      <c r="BB132" s="62">
        <f t="shared" si="31"/>
        <v>0</v>
      </c>
      <c r="BC132" s="29" t="str">
        <f t="shared" si="34"/>
        <v>INR Zero Only</v>
      </c>
      <c r="IE132" s="31">
        <v>1.01</v>
      </c>
      <c r="IF132" s="31" t="s">
        <v>39</v>
      </c>
      <c r="IG132" s="31" t="s">
        <v>35</v>
      </c>
      <c r="IH132" s="31">
        <v>123.223</v>
      </c>
      <c r="II132" s="31" t="s">
        <v>37</v>
      </c>
    </row>
    <row r="133" spans="1:243" s="30" customFormat="1" ht="15.75">
      <c r="A133" s="67">
        <v>28.03</v>
      </c>
      <c r="B133" s="68" t="s">
        <v>103</v>
      </c>
      <c r="C133" s="71" t="s">
        <v>451</v>
      </c>
      <c r="D133" s="88">
        <v>5</v>
      </c>
      <c r="E133" s="69" t="s">
        <v>722</v>
      </c>
      <c r="F133" s="66">
        <v>10</v>
      </c>
      <c r="G133" s="32"/>
      <c r="H133" s="32"/>
      <c r="I133" s="19" t="s">
        <v>38</v>
      </c>
      <c r="J133" s="21">
        <f t="shared" si="32"/>
        <v>1</v>
      </c>
      <c r="K133" s="22" t="s">
        <v>48</v>
      </c>
      <c r="L133" s="22" t="s">
        <v>7</v>
      </c>
      <c r="M133" s="64"/>
      <c r="N133" s="33"/>
      <c r="O133" s="33"/>
      <c r="P133" s="34"/>
      <c r="Q133" s="33"/>
      <c r="R133" s="33"/>
      <c r="S133" s="35"/>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62">
        <f t="shared" si="33"/>
        <v>0</v>
      </c>
      <c r="BB133" s="62">
        <f t="shared" si="31"/>
        <v>0</v>
      </c>
      <c r="BC133" s="29" t="str">
        <f t="shared" si="34"/>
        <v>INR Zero Only</v>
      </c>
      <c r="IE133" s="31">
        <v>1.02</v>
      </c>
      <c r="IF133" s="31" t="s">
        <v>40</v>
      </c>
      <c r="IG133" s="31" t="s">
        <v>41</v>
      </c>
      <c r="IH133" s="31">
        <v>213</v>
      </c>
      <c r="II133" s="31" t="s">
        <v>37</v>
      </c>
    </row>
    <row r="134" spans="1:243" s="30" customFormat="1" ht="15.75">
      <c r="A134" s="67">
        <v>28.04</v>
      </c>
      <c r="B134" s="68" t="s">
        <v>104</v>
      </c>
      <c r="C134" s="71" t="s">
        <v>452</v>
      </c>
      <c r="D134" s="88">
        <v>5</v>
      </c>
      <c r="E134" s="69" t="s">
        <v>722</v>
      </c>
      <c r="F134" s="66">
        <v>10</v>
      </c>
      <c r="G134" s="32"/>
      <c r="H134" s="32"/>
      <c r="I134" s="19" t="s">
        <v>38</v>
      </c>
      <c r="J134" s="21">
        <f t="shared" si="32"/>
        <v>1</v>
      </c>
      <c r="K134" s="22" t="s">
        <v>48</v>
      </c>
      <c r="L134" s="22" t="s">
        <v>7</v>
      </c>
      <c r="M134" s="64"/>
      <c r="N134" s="33"/>
      <c r="O134" s="33"/>
      <c r="P134" s="34"/>
      <c r="Q134" s="33"/>
      <c r="R134" s="33"/>
      <c r="S134" s="35"/>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62">
        <f t="shared" si="33"/>
        <v>0</v>
      </c>
      <c r="BB134" s="62">
        <f t="shared" si="31"/>
        <v>0</v>
      </c>
      <c r="BC134" s="29" t="str">
        <f t="shared" si="34"/>
        <v>INR Zero Only</v>
      </c>
      <c r="IE134" s="31">
        <v>2</v>
      </c>
      <c r="IF134" s="31" t="s">
        <v>34</v>
      </c>
      <c r="IG134" s="31" t="s">
        <v>42</v>
      </c>
      <c r="IH134" s="31">
        <v>10</v>
      </c>
      <c r="II134" s="31" t="s">
        <v>37</v>
      </c>
    </row>
    <row r="135" spans="1:243" s="30" customFormat="1" ht="15.75">
      <c r="A135" s="67">
        <v>28.05</v>
      </c>
      <c r="B135" s="68" t="s">
        <v>105</v>
      </c>
      <c r="C135" s="71" t="s">
        <v>453</v>
      </c>
      <c r="D135" s="88">
        <v>5</v>
      </c>
      <c r="E135" s="69" t="s">
        <v>722</v>
      </c>
      <c r="F135" s="66">
        <v>100</v>
      </c>
      <c r="G135" s="32"/>
      <c r="H135" s="20"/>
      <c r="I135" s="19" t="s">
        <v>38</v>
      </c>
      <c r="J135" s="21">
        <f t="shared" si="32"/>
        <v>1</v>
      </c>
      <c r="K135" s="22" t="s">
        <v>48</v>
      </c>
      <c r="L135" s="22" t="s">
        <v>7</v>
      </c>
      <c r="M135" s="64"/>
      <c r="N135" s="33"/>
      <c r="O135" s="33"/>
      <c r="P135" s="34"/>
      <c r="Q135" s="33"/>
      <c r="R135" s="33"/>
      <c r="S135" s="35"/>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62">
        <f>total_amount_ba($B$2,$D$2,D135,F135,J135,K135,M135)</f>
        <v>0</v>
      </c>
      <c r="BB135" s="62">
        <f>BA135+SUM(N135:AZ135)</f>
        <v>0</v>
      </c>
      <c r="BC135" s="29" t="str">
        <f>SpellNumber(L135,BB135)</f>
        <v>INR Zero Only</v>
      </c>
      <c r="IE135" s="31">
        <v>3</v>
      </c>
      <c r="IF135" s="31" t="s">
        <v>43</v>
      </c>
      <c r="IG135" s="31" t="s">
        <v>44</v>
      </c>
      <c r="IH135" s="31">
        <v>10</v>
      </c>
      <c r="II135" s="31" t="s">
        <v>37</v>
      </c>
    </row>
    <row r="136" spans="1:243" s="30" customFormat="1" ht="15.75">
      <c r="A136" s="67">
        <v>28.06</v>
      </c>
      <c r="B136" s="68" t="s">
        <v>106</v>
      </c>
      <c r="C136" s="71" t="s">
        <v>454</v>
      </c>
      <c r="D136" s="88">
        <v>5</v>
      </c>
      <c r="E136" s="69" t="s">
        <v>722</v>
      </c>
      <c r="F136" s="65">
        <v>10</v>
      </c>
      <c r="G136" s="32"/>
      <c r="H136" s="32"/>
      <c r="I136" s="19" t="s">
        <v>38</v>
      </c>
      <c r="J136" s="21">
        <f>IF(I136="Less(-)",-1,1)</f>
        <v>1</v>
      </c>
      <c r="K136" s="22" t="s">
        <v>48</v>
      </c>
      <c r="L136" s="22" t="s">
        <v>7</v>
      </c>
      <c r="M136" s="64"/>
      <c r="N136" s="33"/>
      <c r="O136" s="33"/>
      <c r="P136" s="34"/>
      <c r="Q136" s="33"/>
      <c r="R136" s="33"/>
      <c r="S136" s="35"/>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62">
        <f>total_amount_ba($B$2,$D$2,D136,F136,J136,K136,M136)</f>
        <v>0</v>
      </c>
      <c r="BB136" s="62">
        <f aca="true" t="shared" si="35" ref="BB136:BB143">BA136+SUM(N136:AZ136)</f>
        <v>0</v>
      </c>
      <c r="BC136" s="29" t="str">
        <f>SpellNumber(L136,BB136)</f>
        <v>INR Zero Only</v>
      </c>
      <c r="IE136" s="31">
        <v>1.01</v>
      </c>
      <c r="IF136" s="31" t="s">
        <v>39</v>
      </c>
      <c r="IG136" s="31" t="s">
        <v>35</v>
      </c>
      <c r="IH136" s="31">
        <v>123.223</v>
      </c>
      <c r="II136" s="31" t="s">
        <v>37</v>
      </c>
    </row>
    <row r="137" spans="1:243" s="30" customFormat="1" ht="15.75">
      <c r="A137" s="67">
        <v>28.07</v>
      </c>
      <c r="B137" s="68" t="s">
        <v>107</v>
      </c>
      <c r="C137" s="71" t="s">
        <v>455</v>
      </c>
      <c r="D137" s="88">
        <v>5</v>
      </c>
      <c r="E137" s="69" t="s">
        <v>722</v>
      </c>
      <c r="F137" s="65">
        <v>10</v>
      </c>
      <c r="G137" s="32"/>
      <c r="H137" s="32"/>
      <c r="I137" s="19" t="s">
        <v>38</v>
      </c>
      <c r="J137" s="21">
        <f>IF(I137="Less(-)",-1,1)</f>
        <v>1</v>
      </c>
      <c r="K137" s="22" t="s">
        <v>48</v>
      </c>
      <c r="L137" s="22" t="s">
        <v>7</v>
      </c>
      <c r="M137" s="64"/>
      <c r="N137" s="33"/>
      <c r="O137" s="33"/>
      <c r="P137" s="34"/>
      <c r="Q137" s="33"/>
      <c r="R137" s="33"/>
      <c r="S137" s="35"/>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62">
        <f>total_amount_ba($B$2,$D$2,D137,F137,J137,K137,M137)</f>
        <v>0</v>
      </c>
      <c r="BB137" s="62">
        <f t="shared" si="35"/>
        <v>0</v>
      </c>
      <c r="BC137" s="29" t="str">
        <f>SpellNumber(L137,BB137)</f>
        <v>INR Zero Only</v>
      </c>
      <c r="IE137" s="31">
        <v>1.02</v>
      </c>
      <c r="IF137" s="31" t="s">
        <v>40</v>
      </c>
      <c r="IG137" s="31" t="s">
        <v>41</v>
      </c>
      <c r="IH137" s="31">
        <v>213</v>
      </c>
      <c r="II137" s="31" t="s">
        <v>37</v>
      </c>
    </row>
    <row r="138" spans="1:243" s="30" customFormat="1" ht="15.75">
      <c r="A138" s="67">
        <v>28.08</v>
      </c>
      <c r="B138" s="68" t="s">
        <v>108</v>
      </c>
      <c r="C138" s="71" t="s">
        <v>456</v>
      </c>
      <c r="D138" s="88">
        <v>5</v>
      </c>
      <c r="E138" s="69" t="s">
        <v>722</v>
      </c>
      <c r="F138" s="66">
        <v>100</v>
      </c>
      <c r="G138" s="32"/>
      <c r="H138" s="32"/>
      <c r="I138" s="19" t="s">
        <v>38</v>
      </c>
      <c r="J138" s="21">
        <f aca="true" t="shared" si="36" ref="J138:J143">IF(I138="Less(-)",-1,1)</f>
        <v>1</v>
      </c>
      <c r="K138" s="22" t="s">
        <v>48</v>
      </c>
      <c r="L138" s="22" t="s">
        <v>7</v>
      </c>
      <c r="M138" s="64"/>
      <c r="N138" s="33"/>
      <c r="O138" s="33"/>
      <c r="P138" s="34"/>
      <c r="Q138" s="33"/>
      <c r="R138" s="33"/>
      <c r="S138" s="35"/>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62">
        <f aca="true" t="shared" si="37" ref="BA138:BA143">total_amount_ba($B$2,$D$2,D138,F138,J138,K138,M138)</f>
        <v>0</v>
      </c>
      <c r="BB138" s="62">
        <f t="shared" si="35"/>
        <v>0</v>
      </c>
      <c r="BC138" s="29" t="str">
        <f aca="true" t="shared" si="38" ref="BC138:BC143">SpellNumber(L138,BB138)</f>
        <v>INR Zero Only</v>
      </c>
      <c r="IE138" s="31">
        <v>1.02</v>
      </c>
      <c r="IF138" s="31" t="s">
        <v>40</v>
      </c>
      <c r="IG138" s="31" t="s">
        <v>41</v>
      </c>
      <c r="IH138" s="31">
        <v>213</v>
      </c>
      <c r="II138" s="31" t="s">
        <v>37</v>
      </c>
    </row>
    <row r="139" spans="1:243" s="30" customFormat="1" ht="15.75">
      <c r="A139" s="67">
        <v>28.09</v>
      </c>
      <c r="B139" s="68" t="s">
        <v>109</v>
      </c>
      <c r="C139" s="71" t="s">
        <v>457</v>
      </c>
      <c r="D139" s="88">
        <v>5</v>
      </c>
      <c r="E139" s="69" t="s">
        <v>722</v>
      </c>
      <c r="F139" s="66">
        <v>10</v>
      </c>
      <c r="G139" s="32"/>
      <c r="H139" s="32"/>
      <c r="I139" s="19" t="s">
        <v>38</v>
      </c>
      <c r="J139" s="21">
        <f t="shared" si="36"/>
        <v>1</v>
      </c>
      <c r="K139" s="22" t="s">
        <v>48</v>
      </c>
      <c r="L139" s="22" t="s">
        <v>7</v>
      </c>
      <c r="M139" s="64"/>
      <c r="N139" s="33"/>
      <c r="O139" s="33"/>
      <c r="P139" s="34"/>
      <c r="Q139" s="33"/>
      <c r="R139" s="33"/>
      <c r="S139" s="35"/>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62">
        <f t="shared" si="37"/>
        <v>0</v>
      </c>
      <c r="BB139" s="62">
        <f t="shared" si="35"/>
        <v>0</v>
      </c>
      <c r="BC139" s="29" t="str">
        <f t="shared" si="38"/>
        <v>INR Zero Only</v>
      </c>
      <c r="IE139" s="31">
        <v>2</v>
      </c>
      <c r="IF139" s="31" t="s">
        <v>34</v>
      </c>
      <c r="IG139" s="31" t="s">
        <v>42</v>
      </c>
      <c r="IH139" s="31">
        <v>10</v>
      </c>
      <c r="II139" s="31" t="s">
        <v>37</v>
      </c>
    </row>
    <row r="140" spans="1:243" s="30" customFormat="1" ht="15.75">
      <c r="A140" s="69">
        <v>28.1</v>
      </c>
      <c r="B140" s="68" t="s">
        <v>110</v>
      </c>
      <c r="C140" s="71" t="s">
        <v>458</v>
      </c>
      <c r="D140" s="88">
        <v>5</v>
      </c>
      <c r="E140" s="69" t="s">
        <v>722</v>
      </c>
      <c r="F140" s="66">
        <v>10</v>
      </c>
      <c r="G140" s="32"/>
      <c r="H140" s="32"/>
      <c r="I140" s="19" t="s">
        <v>38</v>
      </c>
      <c r="J140" s="21">
        <f t="shared" si="36"/>
        <v>1</v>
      </c>
      <c r="K140" s="22" t="s">
        <v>48</v>
      </c>
      <c r="L140" s="22" t="s">
        <v>7</v>
      </c>
      <c r="M140" s="64"/>
      <c r="N140" s="33"/>
      <c r="O140" s="33"/>
      <c r="P140" s="34"/>
      <c r="Q140" s="33"/>
      <c r="R140" s="33"/>
      <c r="S140" s="35"/>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62">
        <f t="shared" si="37"/>
        <v>0</v>
      </c>
      <c r="BB140" s="62">
        <f t="shared" si="35"/>
        <v>0</v>
      </c>
      <c r="BC140" s="29" t="str">
        <f t="shared" si="38"/>
        <v>INR Zero Only</v>
      </c>
      <c r="IE140" s="31">
        <v>3</v>
      </c>
      <c r="IF140" s="31" t="s">
        <v>43</v>
      </c>
      <c r="IG140" s="31" t="s">
        <v>44</v>
      </c>
      <c r="IH140" s="31">
        <v>10</v>
      </c>
      <c r="II140" s="31" t="s">
        <v>37</v>
      </c>
    </row>
    <row r="141" spans="1:243" s="30" customFormat="1" ht="15.75">
      <c r="A141" s="69">
        <v>28.11</v>
      </c>
      <c r="B141" s="68" t="s">
        <v>111</v>
      </c>
      <c r="C141" s="71" t="s">
        <v>459</v>
      </c>
      <c r="D141" s="88">
        <v>5</v>
      </c>
      <c r="E141" s="69" t="s">
        <v>722</v>
      </c>
      <c r="F141" s="66">
        <v>10</v>
      </c>
      <c r="G141" s="32"/>
      <c r="H141" s="32"/>
      <c r="I141" s="19" t="s">
        <v>38</v>
      </c>
      <c r="J141" s="21">
        <f t="shared" si="36"/>
        <v>1</v>
      </c>
      <c r="K141" s="22" t="s">
        <v>48</v>
      </c>
      <c r="L141" s="22" t="s">
        <v>7</v>
      </c>
      <c r="M141" s="64"/>
      <c r="N141" s="33"/>
      <c r="O141" s="33"/>
      <c r="P141" s="34"/>
      <c r="Q141" s="33"/>
      <c r="R141" s="33"/>
      <c r="S141" s="35"/>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62">
        <f t="shared" si="37"/>
        <v>0</v>
      </c>
      <c r="BB141" s="62">
        <f t="shared" si="35"/>
        <v>0</v>
      </c>
      <c r="BC141" s="29" t="str">
        <f t="shared" si="38"/>
        <v>INR Zero Only</v>
      </c>
      <c r="IE141" s="31">
        <v>1.01</v>
      </c>
      <c r="IF141" s="31" t="s">
        <v>39</v>
      </c>
      <c r="IG141" s="31" t="s">
        <v>35</v>
      </c>
      <c r="IH141" s="31">
        <v>123.223</v>
      </c>
      <c r="II141" s="31" t="s">
        <v>37</v>
      </c>
    </row>
    <row r="142" spans="1:243" s="30" customFormat="1" ht="15.75">
      <c r="A142" s="69">
        <v>28.12</v>
      </c>
      <c r="B142" s="68" t="s">
        <v>112</v>
      </c>
      <c r="C142" s="71" t="s">
        <v>460</v>
      </c>
      <c r="D142" s="88">
        <v>5</v>
      </c>
      <c r="E142" s="69" t="s">
        <v>722</v>
      </c>
      <c r="F142" s="66">
        <v>10</v>
      </c>
      <c r="G142" s="32"/>
      <c r="H142" s="32"/>
      <c r="I142" s="19" t="s">
        <v>38</v>
      </c>
      <c r="J142" s="21">
        <f t="shared" si="36"/>
        <v>1</v>
      </c>
      <c r="K142" s="22" t="s">
        <v>48</v>
      </c>
      <c r="L142" s="22" t="s">
        <v>7</v>
      </c>
      <c r="M142" s="64"/>
      <c r="N142" s="33"/>
      <c r="O142" s="33"/>
      <c r="P142" s="34"/>
      <c r="Q142" s="33"/>
      <c r="R142" s="33"/>
      <c r="S142" s="35"/>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7"/>
      <c r="AV142" s="36"/>
      <c r="AW142" s="36"/>
      <c r="AX142" s="36"/>
      <c r="AY142" s="36"/>
      <c r="AZ142" s="36"/>
      <c r="BA142" s="62">
        <f t="shared" si="37"/>
        <v>0</v>
      </c>
      <c r="BB142" s="62">
        <f t="shared" si="35"/>
        <v>0</v>
      </c>
      <c r="BC142" s="29" t="str">
        <f t="shared" si="38"/>
        <v>INR Zero Only</v>
      </c>
      <c r="IE142" s="31">
        <v>1.02</v>
      </c>
      <c r="IF142" s="31" t="s">
        <v>40</v>
      </c>
      <c r="IG142" s="31" t="s">
        <v>41</v>
      </c>
      <c r="IH142" s="31">
        <v>213</v>
      </c>
      <c r="II142" s="31" t="s">
        <v>37</v>
      </c>
    </row>
    <row r="143" spans="1:243" s="30" customFormat="1" ht="15.75">
      <c r="A143" s="69">
        <v>28.13</v>
      </c>
      <c r="B143" s="68" t="s">
        <v>113</v>
      </c>
      <c r="C143" s="71" t="s">
        <v>461</v>
      </c>
      <c r="D143" s="88">
        <v>5</v>
      </c>
      <c r="E143" s="69" t="s">
        <v>722</v>
      </c>
      <c r="F143" s="66">
        <v>10</v>
      </c>
      <c r="G143" s="32"/>
      <c r="H143" s="32"/>
      <c r="I143" s="19" t="s">
        <v>38</v>
      </c>
      <c r="J143" s="21">
        <f t="shared" si="36"/>
        <v>1</v>
      </c>
      <c r="K143" s="22" t="s">
        <v>48</v>
      </c>
      <c r="L143" s="22" t="s">
        <v>7</v>
      </c>
      <c r="M143" s="64"/>
      <c r="N143" s="33"/>
      <c r="O143" s="33"/>
      <c r="P143" s="34"/>
      <c r="Q143" s="33"/>
      <c r="R143" s="33"/>
      <c r="S143" s="35"/>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62">
        <f t="shared" si="37"/>
        <v>0</v>
      </c>
      <c r="BB143" s="62">
        <f t="shared" si="35"/>
        <v>0</v>
      </c>
      <c r="BC143" s="29" t="str">
        <f t="shared" si="38"/>
        <v>INR Zero Only</v>
      </c>
      <c r="IE143" s="31">
        <v>2</v>
      </c>
      <c r="IF143" s="31" t="s">
        <v>34</v>
      </c>
      <c r="IG143" s="31" t="s">
        <v>42</v>
      </c>
      <c r="IH143" s="31">
        <v>10</v>
      </c>
      <c r="II143" s="31" t="s">
        <v>37</v>
      </c>
    </row>
    <row r="144" spans="1:243" s="30" customFormat="1" ht="15.75">
      <c r="A144" s="69">
        <v>28.14</v>
      </c>
      <c r="B144" s="68" t="s">
        <v>114</v>
      </c>
      <c r="C144" s="71" t="s">
        <v>462</v>
      </c>
      <c r="D144" s="88">
        <v>5</v>
      </c>
      <c r="E144" s="69" t="s">
        <v>722</v>
      </c>
      <c r="F144" s="66">
        <v>10</v>
      </c>
      <c r="G144" s="32"/>
      <c r="H144" s="32"/>
      <c r="I144" s="19" t="s">
        <v>38</v>
      </c>
      <c r="J144" s="21">
        <f aca="true" t="shared" si="39" ref="J144:J151">IF(I144="Less(-)",-1,1)</f>
        <v>1</v>
      </c>
      <c r="K144" s="22" t="s">
        <v>48</v>
      </c>
      <c r="L144" s="22" t="s">
        <v>7</v>
      </c>
      <c r="M144" s="64"/>
      <c r="N144" s="33"/>
      <c r="O144" s="33"/>
      <c r="P144" s="34"/>
      <c r="Q144" s="33"/>
      <c r="R144" s="33"/>
      <c r="S144" s="35"/>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62">
        <f aca="true" t="shared" si="40" ref="BA144:BA150">total_amount_ba($B$2,$D$2,D144,F144,J144,K144,M144)</f>
        <v>0</v>
      </c>
      <c r="BB144" s="62">
        <f aca="true" t="shared" si="41" ref="BB144:BB150">BA144+SUM(N144:AZ144)</f>
        <v>0</v>
      </c>
      <c r="BC144" s="29" t="str">
        <f>SpellNumber(L144,BB144)</f>
        <v>INR Zero Only</v>
      </c>
      <c r="IE144" s="31">
        <v>1.01</v>
      </c>
      <c r="IF144" s="31" t="s">
        <v>39</v>
      </c>
      <c r="IG144" s="31" t="s">
        <v>35</v>
      </c>
      <c r="IH144" s="31">
        <v>123.223</v>
      </c>
      <c r="II144" s="31" t="s">
        <v>37</v>
      </c>
    </row>
    <row r="145" spans="1:243" s="30" customFormat="1" ht="78.75">
      <c r="A145" s="67">
        <v>29</v>
      </c>
      <c r="B145" s="68" t="s">
        <v>115</v>
      </c>
      <c r="C145" s="71" t="s">
        <v>463</v>
      </c>
      <c r="D145" s="66"/>
      <c r="E145" s="69"/>
      <c r="F145" s="19"/>
      <c r="G145" s="20"/>
      <c r="H145" s="20"/>
      <c r="I145" s="19"/>
      <c r="J145" s="21"/>
      <c r="K145" s="22"/>
      <c r="L145" s="22"/>
      <c r="M145" s="23"/>
      <c r="N145" s="24"/>
      <c r="O145" s="24"/>
      <c r="P145" s="25"/>
      <c r="Q145" s="24"/>
      <c r="R145" s="24"/>
      <c r="S145" s="26"/>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27"/>
      <c r="BB145" s="28"/>
      <c r="BC145" s="29"/>
      <c r="IE145" s="31">
        <v>1.02</v>
      </c>
      <c r="IF145" s="31" t="s">
        <v>40</v>
      </c>
      <c r="IG145" s="31" t="s">
        <v>41</v>
      </c>
      <c r="IH145" s="31">
        <v>213</v>
      </c>
      <c r="II145" s="31" t="s">
        <v>37</v>
      </c>
    </row>
    <row r="146" spans="1:243" s="30" customFormat="1" ht="15.75">
      <c r="A146" s="69">
        <v>29.01</v>
      </c>
      <c r="B146" s="68" t="s">
        <v>116</v>
      </c>
      <c r="C146" s="71" t="s">
        <v>464</v>
      </c>
      <c r="D146" s="88">
        <v>5</v>
      </c>
      <c r="E146" s="69" t="s">
        <v>722</v>
      </c>
      <c r="F146" s="66">
        <v>10</v>
      </c>
      <c r="G146" s="32"/>
      <c r="H146" s="32"/>
      <c r="I146" s="19" t="s">
        <v>38</v>
      </c>
      <c r="J146" s="21">
        <f t="shared" si="39"/>
        <v>1</v>
      </c>
      <c r="K146" s="22" t="s">
        <v>48</v>
      </c>
      <c r="L146" s="22" t="s">
        <v>7</v>
      </c>
      <c r="M146" s="64"/>
      <c r="N146" s="33"/>
      <c r="O146" s="33"/>
      <c r="P146" s="34"/>
      <c r="Q146" s="33"/>
      <c r="R146" s="33"/>
      <c r="S146" s="35"/>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62">
        <f t="shared" si="40"/>
        <v>0</v>
      </c>
      <c r="BB146" s="62">
        <f t="shared" si="41"/>
        <v>0</v>
      </c>
      <c r="BC146" s="29" t="str">
        <f aca="true" t="shared" si="42" ref="BC146:BC153">SpellNumber(L146,BB146)</f>
        <v>INR Zero Only</v>
      </c>
      <c r="IE146" s="31">
        <v>2</v>
      </c>
      <c r="IF146" s="31" t="s">
        <v>34</v>
      </c>
      <c r="IG146" s="31" t="s">
        <v>42</v>
      </c>
      <c r="IH146" s="31">
        <v>10</v>
      </c>
      <c r="II146" s="31" t="s">
        <v>37</v>
      </c>
    </row>
    <row r="147" spans="1:243" s="30" customFormat="1" ht="15.75">
      <c r="A147" s="67">
        <v>29.02</v>
      </c>
      <c r="B147" s="68" t="s">
        <v>117</v>
      </c>
      <c r="C147" s="71" t="s">
        <v>465</v>
      </c>
      <c r="D147" s="88">
        <v>5</v>
      </c>
      <c r="E147" s="69" t="s">
        <v>722</v>
      </c>
      <c r="F147" s="66">
        <v>10</v>
      </c>
      <c r="G147" s="32"/>
      <c r="H147" s="32"/>
      <c r="I147" s="19" t="s">
        <v>38</v>
      </c>
      <c r="J147" s="21">
        <f t="shared" si="39"/>
        <v>1</v>
      </c>
      <c r="K147" s="22" t="s">
        <v>48</v>
      </c>
      <c r="L147" s="22" t="s">
        <v>7</v>
      </c>
      <c r="M147" s="64"/>
      <c r="N147" s="33"/>
      <c r="O147" s="33"/>
      <c r="P147" s="34"/>
      <c r="Q147" s="33"/>
      <c r="R147" s="33"/>
      <c r="S147" s="35"/>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62">
        <f t="shared" si="40"/>
        <v>0</v>
      </c>
      <c r="BB147" s="62">
        <f t="shared" si="41"/>
        <v>0</v>
      </c>
      <c r="BC147" s="29" t="str">
        <f t="shared" si="42"/>
        <v>INR Zero Only</v>
      </c>
      <c r="IE147" s="31">
        <v>3</v>
      </c>
      <c r="IF147" s="31" t="s">
        <v>43</v>
      </c>
      <c r="IG147" s="31" t="s">
        <v>44</v>
      </c>
      <c r="IH147" s="31">
        <v>10</v>
      </c>
      <c r="II147" s="31" t="s">
        <v>37</v>
      </c>
    </row>
    <row r="148" spans="1:243" s="30" customFormat="1" ht="15.75">
      <c r="A148" s="67">
        <v>29.03</v>
      </c>
      <c r="B148" s="68" t="s">
        <v>118</v>
      </c>
      <c r="C148" s="71" t="s">
        <v>466</v>
      </c>
      <c r="D148" s="88">
        <v>5</v>
      </c>
      <c r="E148" s="69" t="s">
        <v>722</v>
      </c>
      <c r="F148" s="66">
        <v>10</v>
      </c>
      <c r="G148" s="32"/>
      <c r="H148" s="32"/>
      <c r="I148" s="19" t="s">
        <v>38</v>
      </c>
      <c r="J148" s="21">
        <f t="shared" si="39"/>
        <v>1</v>
      </c>
      <c r="K148" s="22" t="s">
        <v>48</v>
      </c>
      <c r="L148" s="22" t="s">
        <v>7</v>
      </c>
      <c r="M148" s="64"/>
      <c r="N148" s="33"/>
      <c r="O148" s="33"/>
      <c r="P148" s="34"/>
      <c r="Q148" s="33"/>
      <c r="R148" s="33"/>
      <c r="S148" s="35"/>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62">
        <f t="shared" si="40"/>
        <v>0</v>
      </c>
      <c r="BB148" s="62">
        <f t="shared" si="41"/>
        <v>0</v>
      </c>
      <c r="BC148" s="29" t="str">
        <f t="shared" si="42"/>
        <v>INR Zero Only</v>
      </c>
      <c r="IE148" s="31">
        <v>1.01</v>
      </c>
      <c r="IF148" s="31" t="s">
        <v>39</v>
      </c>
      <c r="IG148" s="31" t="s">
        <v>35</v>
      </c>
      <c r="IH148" s="31">
        <v>123.223</v>
      </c>
      <c r="II148" s="31" t="s">
        <v>37</v>
      </c>
    </row>
    <row r="149" spans="1:243" s="30" customFormat="1" ht="15.75">
      <c r="A149" s="67">
        <v>29.04</v>
      </c>
      <c r="B149" s="68" t="s">
        <v>102</v>
      </c>
      <c r="C149" s="71" t="s">
        <v>467</v>
      </c>
      <c r="D149" s="88">
        <v>5</v>
      </c>
      <c r="E149" s="69" t="s">
        <v>722</v>
      </c>
      <c r="F149" s="66">
        <v>10</v>
      </c>
      <c r="G149" s="32"/>
      <c r="H149" s="32"/>
      <c r="I149" s="19" t="s">
        <v>38</v>
      </c>
      <c r="J149" s="21">
        <f t="shared" si="39"/>
        <v>1</v>
      </c>
      <c r="K149" s="22" t="s">
        <v>48</v>
      </c>
      <c r="L149" s="22" t="s">
        <v>7</v>
      </c>
      <c r="M149" s="64"/>
      <c r="N149" s="33"/>
      <c r="O149" s="33"/>
      <c r="P149" s="34"/>
      <c r="Q149" s="33"/>
      <c r="R149" s="33"/>
      <c r="S149" s="35"/>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62">
        <f t="shared" si="40"/>
        <v>0</v>
      </c>
      <c r="BB149" s="62">
        <f t="shared" si="41"/>
        <v>0</v>
      </c>
      <c r="BC149" s="29" t="str">
        <f t="shared" si="42"/>
        <v>INR Zero Only</v>
      </c>
      <c r="IE149" s="31">
        <v>1.02</v>
      </c>
      <c r="IF149" s="31" t="s">
        <v>40</v>
      </c>
      <c r="IG149" s="31" t="s">
        <v>41</v>
      </c>
      <c r="IH149" s="31">
        <v>213</v>
      </c>
      <c r="II149" s="31" t="s">
        <v>37</v>
      </c>
    </row>
    <row r="150" spans="1:243" s="30" customFormat="1" ht="15.75">
      <c r="A150" s="67">
        <v>29.05</v>
      </c>
      <c r="B150" s="68" t="s">
        <v>103</v>
      </c>
      <c r="C150" s="71" t="s">
        <v>468</v>
      </c>
      <c r="D150" s="88">
        <v>5</v>
      </c>
      <c r="E150" s="69" t="s">
        <v>722</v>
      </c>
      <c r="F150" s="66">
        <v>10</v>
      </c>
      <c r="G150" s="32"/>
      <c r="H150" s="32"/>
      <c r="I150" s="19" t="s">
        <v>38</v>
      </c>
      <c r="J150" s="21">
        <f t="shared" si="39"/>
        <v>1</v>
      </c>
      <c r="K150" s="22" t="s">
        <v>48</v>
      </c>
      <c r="L150" s="22" t="s">
        <v>7</v>
      </c>
      <c r="M150" s="64"/>
      <c r="N150" s="33"/>
      <c r="O150" s="33"/>
      <c r="P150" s="34"/>
      <c r="Q150" s="33"/>
      <c r="R150" s="33"/>
      <c r="S150" s="35"/>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62">
        <f t="shared" si="40"/>
        <v>0</v>
      </c>
      <c r="BB150" s="62">
        <f t="shared" si="41"/>
        <v>0</v>
      </c>
      <c r="BC150" s="29" t="str">
        <f t="shared" si="42"/>
        <v>INR Zero Only</v>
      </c>
      <c r="IE150" s="31">
        <v>2</v>
      </c>
      <c r="IF150" s="31" t="s">
        <v>34</v>
      </c>
      <c r="IG150" s="31" t="s">
        <v>42</v>
      </c>
      <c r="IH150" s="31">
        <v>10</v>
      </c>
      <c r="II150" s="31" t="s">
        <v>37</v>
      </c>
    </row>
    <row r="151" spans="1:243" s="30" customFormat="1" ht="15.75">
      <c r="A151" s="67">
        <v>29.06</v>
      </c>
      <c r="B151" s="68" t="s">
        <v>119</v>
      </c>
      <c r="C151" s="71" t="s">
        <v>469</v>
      </c>
      <c r="D151" s="88">
        <v>5</v>
      </c>
      <c r="E151" s="69" t="s">
        <v>722</v>
      </c>
      <c r="F151" s="66">
        <v>100</v>
      </c>
      <c r="G151" s="32"/>
      <c r="H151" s="20"/>
      <c r="I151" s="19" t="s">
        <v>38</v>
      </c>
      <c r="J151" s="21">
        <f t="shared" si="39"/>
        <v>1</v>
      </c>
      <c r="K151" s="22" t="s">
        <v>48</v>
      </c>
      <c r="L151" s="22" t="s">
        <v>7</v>
      </c>
      <c r="M151" s="64"/>
      <c r="N151" s="33"/>
      <c r="O151" s="33"/>
      <c r="P151" s="34"/>
      <c r="Q151" s="33"/>
      <c r="R151" s="33"/>
      <c r="S151" s="35"/>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62">
        <f>total_amount_ba($B$2,$D$2,D151,F151,J151,K151,M151)</f>
        <v>0</v>
      </c>
      <c r="BB151" s="62">
        <f>BA151+SUM(N151:AZ151)</f>
        <v>0</v>
      </c>
      <c r="BC151" s="29" t="str">
        <f t="shared" si="42"/>
        <v>INR Zero Only</v>
      </c>
      <c r="IE151" s="31">
        <v>3</v>
      </c>
      <c r="IF151" s="31" t="s">
        <v>43</v>
      </c>
      <c r="IG151" s="31" t="s">
        <v>44</v>
      </c>
      <c r="IH151" s="31">
        <v>10</v>
      </c>
      <c r="II151" s="31" t="s">
        <v>37</v>
      </c>
    </row>
    <row r="152" spans="1:243" s="30" customFormat="1" ht="15.75">
      <c r="A152" s="67">
        <v>29.07</v>
      </c>
      <c r="B152" s="68" t="s">
        <v>120</v>
      </c>
      <c r="C152" s="71" t="s">
        <v>470</v>
      </c>
      <c r="D152" s="88">
        <v>5</v>
      </c>
      <c r="E152" s="69" t="s">
        <v>722</v>
      </c>
      <c r="F152" s="65">
        <v>10</v>
      </c>
      <c r="G152" s="32"/>
      <c r="H152" s="32"/>
      <c r="I152" s="19" t="s">
        <v>38</v>
      </c>
      <c r="J152" s="21">
        <f>IF(I152="Less(-)",-1,1)</f>
        <v>1</v>
      </c>
      <c r="K152" s="22" t="s">
        <v>48</v>
      </c>
      <c r="L152" s="22" t="s">
        <v>7</v>
      </c>
      <c r="M152" s="64"/>
      <c r="N152" s="33"/>
      <c r="O152" s="33"/>
      <c r="P152" s="34"/>
      <c r="Q152" s="33"/>
      <c r="R152" s="33"/>
      <c r="S152" s="35"/>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62">
        <f>total_amount_ba($B$2,$D$2,D152,F152,J152,K152,M152)</f>
        <v>0</v>
      </c>
      <c r="BB152" s="62">
        <f aca="true" t="shared" si="43" ref="BB152:BB163">BA152+SUM(N152:AZ152)</f>
        <v>0</v>
      </c>
      <c r="BC152" s="29" t="str">
        <f t="shared" si="42"/>
        <v>INR Zero Only</v>
      </c>
      <c r="IE152" s="31">
        <v>1.01</v>
      </c>
      <c r="IF152" s="31" t="s">
        <v>39</v>
      </c>
      <c r="IG152" s="31" t="s">
        <v>35</v>
      </c>
      <c r="IH152" s="31">
        <v>123.223</v>
      </c>
      <c r="II152" s="31" t="s">
        <v>37</v>
      </c>
    </row>
    <row r="153" spans="1:243" s="30" customFormat="1" ht="15.75">
      <c r="A153" s="67">
        <v>29.08</v>
      </c>
      <c r="B153" s="68" t="s">
        <v>121</v>
      </c>
      <c r="C153" s="71" t="s">
        <v>471</v>
      </c>
      <c r="D153" s="88">
        <v>5</v>
      </c>
      <c r="E153" s="69" t="s">
        <v>722</v>
      </c>
      <c r="F153" s="65">
        <v>10</v>
      </c>
      <c r="G153" s="32"/>
      <c r="H153" s="32"/>
      <c r="I153" s="19" t="s">
        <v>38</v>
      </c>
      <c r="J153" s="21">
        <f>IF(I153="Less(-)",-1,1)</f>
        <v>1</v>
      </c>
      <c r="K153" s="22" t="s">
        <v>48</v>
      </c>
      <c r="L153" s="22" t="s">
        <v>7</v>
      </c>
      <c r="M153" s="64"/>
      <c r="N153" s="33"/>
      <c r="O153" s="33"/>
      <c r="P153" s="34"/>
      <c r="Q153" s="33"/>
      <c r="R153" s="33"/>
      <c r="S153" s="35"/>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62">
        <f>total_amount_ba($B$2,$D$2,D153,F153,J153,K153,M153)</f>
        <v>0</v>
      </c>
      <c r="BB153" s="62">
        <f t="shared" si="43"/>
        <v>0</v>
      </c>
      <c r="BC153" s="29" t="str">
        <f t="shared" si="42"/>
        <v>INR Zero Only</v>
      </c>
      <c r="IE153" s="31">
        <v>1.02</v>
      </c>
      <c r="IF153" s="31" t="s">
        <v>40</v>
      </c>
      <c r="IG153" s="31" t="s">
        <v>41</v>
      </c>
      <c r="IH153" s="31">
        <v>213</v>
      </c>
      <c r="II153" s="31" t="s">
        <v>37</v>
      </c>
    </row>
    <row r="154" spans="1:243" s="30" customFormat="1" ht="15.75">
      <c r="A154" s="67">
        <v>29.09</v>
      </c>
      <c r="B154" s="68" t="s">
        <v>122</v>
      </c>
      <c r="C154" s="71" t="s">
        <v>472</v>
      </c>
      <c r="D154" s="88">
        <v>5</v>
      </c>
      <c r="E154" s="69" t="s">
        <v>722</v>
      </c>
      <c r="F154" s="66">
        <v>100</v>
      </c>
      <c r="G154" s="32"/>
      <c r="H154" s="32"/>
      <c r="I154" s="19" t="s">
        <v>38</v>
      </c>
      <c r="J154" s="21">
        <f aca="true" t="shared" si="44" ref="J154:J164">IF(I154="Less(-)",-1,1)</f>
        <v>1</v>
      </c>
      <c r="K154" s="22" t="s">
        <v>48</v>
      </c>
      <c r="L154" s="22" t="s">
        <v>7</v>
      </c>
      <c r="M154" s="64"/>
      <c r="N154" s="33"/>
      <c r="O154" s="33"/>
      <c r="P154" s="34"/>
      <c r="Q154" s="33"/>
      <c r="R154" s="33"/>
      <c r="S154" s="35"/>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62">
        <f aca="true" t="shared" si="45" ref="BA154:BA163">total_amount_ba($B$2,$D$2,D154,F154,J154,K154,M154)</f>
        <v>0</v>
      </c>
      <c r="BB154" s="62">
        <f t="shared" si="43"/>
        <v>0</v>
      </c>
      <c r="BC154" s="29" t="str">
        <f aca="true" t="shared" si="46" ref="BC154:BC163">SpellNumber(L154,BB154)</f>
        <v>INR Zero Only</v>
      </c>
      <c r="IE154" s="31">
        <v>1.02</v>
      </c>
      <c r="IF154" s="31" t="s">
        <v>40</v>
      </c>
      <c r="IG154" s="31" t="s">
        <v>41</v>
      </c>
      <c r="IH154" s="31">
        <v>213</v>
      </c>
      <c r="II154" s="31" t="s">
        <v>37</v>
      </c>
    </row>
    <row r="155" spans="1:243" s="30" customFormat="1" ht="15.75">
      <c r="A155" s="69">
        <v>29.1</v>
      </c>
      <c r="B155" s="68" t="s">
        <v>123</v>
      </c>
      <c r="C155" s="71" t="s">
        <v>473</v>
      </c>
      <c r="D155" s="88">
        <v>5</v>
      </c>
      <c r="E155" s="69" t="s">
        <v>722</v>
      </c>
      <c r="F155" s="66">
        <v>10</v>
      </c>
      <c r="G155" s="32"/>
      <c r="H155" s="32"/>
      <c r="I155" s="19" t="s">
        <v>38</v>
      </c>
      <c r="J155" s="21">
        <f t="shared" si="44"/>
        <v>1</v>
      </c>
      <c r="K155" s="22" t="s">
        <v>48</v>
      </c>
      <c r="L155" s="22" t="s">
        <v>7</v>
      </c>
      <c r="M155" s="64"/>
      <c r="N155" s="33"/>
      <c r="O155" s="33"/>
      <c r="P155" s="34"/>
      <c r="Q155" s="33"/>
      <c r="R155" s="33"/>
      <c r="S155" s="35"/>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62">
        <f t="shared" si="45"/>
        <v>0</v>
      </c>
      <c r="BB155" s="62">
        <f t="shared" si="43"/>
        <v>0</v>
      </c>
      <c r="BC155" s="29" t="str">
        <f t="shared" si="46"/>
        <v>INR Zero Only</v>
      </c>
      <c r="IE155" s="31">
        <v>2</v>
      </c>
      <c r="IF155" s="31" t="s">
        <v>34</v>
      </c>
      <c r="IG155" s="31" t="s">
        <v>42</v>
      </c>
      <c r="IH155" s="31">
        <v>10</v>
      </c>
      <c r="II155" s="31" t="s">
        <v>37</v>
      </c>
    </row>
    <row r="156" spans="1:243" s="30" customFormat="1" ht="15.75">
      <c r="A156" s="69">
        <v>29.11</v>
      </c>
      <c r="B156" s="68" t="s">
        <v>124</v>
      </c>
      <c r="C156" s="71" t="s">
        <v>474</v>
      </c>
      <c r="D156" s="88">
        <v>5</v>
      </c>
      <c r="E156" s="69" t="s">
        <v>722</v>
      </c>
      <c r="F156" s="66">
        <v>10</v>
      </c>
      <c r="G156" s="32"/>
      <c r="H156" s="32"/>
      <c r="I156" s="19" t="s">
        <v>38</v>
      </c>
      <c r="J156" s="21">
        <f t="shared" si="44"/>
        <v>1</v>
      </c>
      <c r="K156" s="22" t="s">
        <v>48</v>
      </c>
      <c r="L156" s="22" t="s">
        <v>7</v>
      </c>
      <c r="M156" s="64"/>
      <c r="N156" s="33"/>
      <c r="O156" s="33"/>
      <c r="P156" s="34"/>
      <c r="Q156" s="33"/>
      <c r="R156" s="33"/>
      <c r="S156" s="35"/>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62">
        <f t="shared" si="45"/>
        <v>0</v>
      </c>
      <c r="BB156" s="62">
        <f t="shared" si="43"/>
        <v>0</v>
      </c>
      <c r="BC156" s="29" t="str">
        <f t="shared" si="46"/>
        <v>INR Zero Only</v>
      </c>
      <c r="IE156" s="31">
        <v>3</v>
      </c>
      <c r="IF156" s="31" t="s">
        <v>43</v>
      </c>
      <c r="IG156" s="31" t="s">
        <v>44</v>
      </c>
      <c r="IH156" s="31">
        <v>10</v>
      </c>
      <c r="II156" s="31" t="s">
        <v>37</v>
      </c>
    </row>
    <row r="157" spans="1:243" s="30" customFormat="1" ht="15.75">
      <c r="A157" s="69">
        <v>29.12</v>
      </c>
      <c r="B157" s="68" t="s">
        <v>125</v>
      </c>
      <c r="C157" s="71" t="s">
        <v>475</v>
      </c>
      <c r="D157" s="88">
        <v>5</v>
      </c>
      <c r="E157" s="69" t="s">
        <v>722</v>
      </c>
      <c r="F157" s="66">
        <v>10</v>
      </c>
      <c r="G157" s="32"/>
      <c r="H157" s="32"/>
      <c r="I157" s="19" t="s">
        <v>38</v>
      </c>
      <c r="J157" s="21">
        <f t="shared" si="44"/>
        <v>1</v>
      </c>
      <c r="K157" s="22" t="s">
        <v>48</v>
      </c>
      <c r="L157" s="22" t="s">
        <v>7</v>
      </c>
      <c r="M157" s="64"/>
      <c r="N157" s="33"/>
      <c r="O157" s="33"/>
      <c r="P157" s="34"/>
      <c r="Q157" s="33"/>
      <c r="R157" s="33"/>
      <c r="S157" s="35"/>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62">
        <f t="shared" si="45"/>
        <v>0</v>
      </c>
      <c r="BB157" s="62">
        <f t="shared" si="43"/>
        <v>0</v>
      </c>
      <c r="BC157" s="29" t="str">
        <f t="shared" si="46"/>
        <v>INR Zero Only</v>
      </c>
      <c r="IE157" s="31">
        <v>1.01</v>
      </c>
      <c r="IF157" s="31" t="s">
        <v>39</v>
      </c>
      <c r="IG157" s="31" t="s">
        <v>35</v>
      </c>
      <c r="IH157" s="31">
        <v>123.223</v>
      </c>
      <c r="II157" s="31" t="s">
        <v>37</v>
      </c>
    </row>
    <row r="158" spans="1:243" s="30" customFormat="1" ht="15.75">
      <c r="A158" s="69">
        <v>29.13</v>
      </c>
      <c r="B158" s="68" t="s">
        <v>126</v>
      </c>
      <c r="C158" s="71" t="s">
        <v>476</v>
      </c>
      <c r="D158" s="88">
        <v>5</v>
      </c>
      <c r="E158" s="69" t="s">
        <v>722</v>
      </c>
      <c r="F158" s="66">
        <v>10</v>
      </c>
      <c r="G158" s="32"/>
      <c r="H158" s="32"/>
      <c r="I158" s="19" t="s">
        <v>38</v>
      </c>
      <c r="J158" s="21">
        <f t="shared" si="44"/>
        <v>1</v>
      </c>
      <c r="K158" s="22" t="s">
        <v>48</v>
      </c>
      <c r="L158" s="22" t="s">
        <v>7</v>
      </c>
      <c r="M158" s="64"/>
      <c r="N158" s="33"/>
      <c r="O158" s="33"/>
      <c r="P158" s="34"/>
      <c r="Q158" s="33"/>
      <c r="R158" s="33"/>
      <c r="S158" s="35"/>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7"/>
      <c r="AV158" s="36"/>
      <c r="AW158" s="36"/>
      <c r="AX158" s="36"/>
      <c r="AY158" s="36"/>
      <c r="AZ158" s="36"/>
      <c r="BA158" s="62">
        <f t="shared" si="45"/>
        <v>0</v>
      </c>
      <c r="BB158" s="62">
        <f t="shared" si="43"/>
        <v>0</v>
      </c>
      <c r="BC158" s="29" t="str">
        <f t="shared" si="46"/>
        <v>INR Zero Only</v>
      </c>
      <c r="IE158" s="31">
        <v>1.02</v>
      </c>
      <c r="IF158" s="31" t="s">
        <v>40</v>
      </c>
      <c r="IG158" s="31" t="s">
        <v>41</v>
      </c>
      <c r="IH158" s="31">
        <v>213</v>
      </c>
      <c r="II158" s="31" t="s">
        <v>37</v>
      </c>
    </row>
    <row r="159" spans="1:243" s="30" customFormat="1" ht="15.75">
      <c r="A159" s="69">
        <v>29.14</v>
      </c>
      <c r="B159" s="68" t="s">
        <v>127</v>
      </c>
      <c r="C159" s="71" t="s">
        <v>477</v>
      </c>
      <c r="D159" s="88">
        <v>5</v>
      </c>
      <c r="E159" s="69" t="s">
        <v>722</v>
      </c>
      <c r="F159" s="66">
        <v>10</v>
      </c>
      <c r="G159" s="32"/>
      <c r="H159" s="32"/>
      <c r="I159" s="19" t="s">
        <v>38</v>
      </c>
      <c r="J159" s="21">
        <f t="shared" si="44"/>
        <v>1</v>
      </c>
      <c r="K159" s="22" t="s">
        <v>48</v>
      </c>
      <c r="L159" s="22" t="s">
        <v>7</v>
      </c>
      <c r="M159" s="64"/>
      <c r="N159" s="33"/>
      <c r="O159" s="33"/>
      <c r="P159" s="34"/>
      <c r="Q159" s="33"/>
      <c r="R159" s="33"/>
      <c r="S159" s="35"/>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62">
        <f t="shared" si="45"/>
        <v>0</v>
      </c>
      <c r="BB159" s="62">
        <f t="shared" si="43"/>
        <v>0</v>
      </c>
      <c r="BC159" s="29" t="str">
        <f t="shared" si="46"/>
        <v>INR Zero Only</v>
      </c>
      <c r="IE159" s="31">
        <v>2</v>
      </c>
      <c r="IF159" s="31" t="s">
        <v>34</v>
      </c>
      <c r="IG159" s="31" t="s">
        <v>42</v>
      </c>
      <c r="IH159" s="31">
        <v>10</v>
      </c>
      <c r="II159" s="31" t="s">
        <v>37</v>
      </c>
    </row>
    <row r="160" spans="1:243" s="30" customFormat="1" ht="15.75">
      <c r="A160" s="69">
        <v>29.15</v>
      </c>
      <c r="B160" s="68" t="s">
        <v>128</v>
      </c>
      <c r="C160" s="71" t="s">
        <v>478</v>
      </c>
      <c r="D160" s="88">
        <v>5</v>
      </c>
      <c r="E160" s="69" t="s">
        <v>722</v>
      </c>
      <c r="F160" s="66">
        <v>10</v>
      </c>
      <c r="G160" s="32"/>
      <c r="H160" s="32"/>
      <c r="I160" s="19" t="s">
        <v>38</v>
      </c>
      <c r="J160" s="21">
        <f t="shared" si="44"/>
        <v>1</v>
      </c>
      <c r="K160" s="22" t="s">
        <v>48</v>
      </c>
      <c r="L160" s="22" t="s">
        <v>7</v>
      </c>
      <c r="M160" s="64"/>
      <c r="N160" s="33"/>
      <c r="O160" s="33"/>
      <c r="P160" s="34"/>
      <c r="Q160" s="33"/>
      <c r="R160" s="33"/>
      <c r="S160" s="35"/>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62">
        <f t="shared" si="45"/>
        <v>0</v>
      </c>
      <c r="BB160" s="62">
        <f t="shared" si="43"/>
        <v>0</v>
      </c>
      <c r="BC160" s="29" t="str">
        <f t="shared" si="46"/>
        <v>INR Zero Only</v>
      </c>
      <c r="IE160" s="31">
        <v>3</v>
      </c>
      <c r="IF160" s="31" t="s">
        <v>43</v>
      </c>
      <c r="IG160" s="31" t="s">
        <v>44</v>
      </c>
      <c r="IH160" s="31">
        <v>10</v>
      </c>
      <c r="II160" s="31" t="s">
        <v>37</v>
      </c>
    </row>
    <row r="161" spans="1:243" s="30" customFormat="1" ht="15.75">
      <c r="A161" s="69">
        <v>29.16</v>
      </c>
      <c r="B161" s="68" t="s">
        <v>129</v>
      </c>
      <c r="C161" s="71" t="s">
        <v>479</v>
      </c>
      <c r="D161" s="88">
        <v>5</v>
      </c>
      <c r="E161" s="69" t="s">
        <v>722</v>
      </c>
      <c r="F161" s="66">
        <v>10</v>
      </c>
      <c r="G161" s="32"/>
      <c r="H161" s="32"/>
      <c r="I161" s="19" t="s">
        <v>38</v>
      </c>
      <c r="J161" s="21">
        <f t="shared" si="44"/>
        <v>1</v>
      </c>
      <c r="K161" s="22" t="s">
        <v>48</v>
      </c>
      <c r="L161" s="22" t="s">
        <v>7</v>
      </c>
      <c r="M161" s="64"/>
      <c r="N161" s="33"/>
      <c r="O161" s="33"/>
      <c r="P161" s="34"/>
      <c r="Q161" s="33"/>
      <c r="R161" s="33"/>
      <c r="S161" s="35"/>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62">
        <f t="shared" si="45"/>
        <v>0</v>
      </c>
      <c r="BB161" s="62">
        <f t="shared" si="43"/>
        <v>0</v>
      </c>
      <c r="BC161" s="29" t="str">
        <f t="shared" si="46"/>
        <v>INR Zero Only</v>
      </c>
      <c r="IE161" s="31">
        <v>1.01</v>
      </c>
      <c r="IF161" s="31" t="s">
        <v>39</v>
      </c>
      <c r="IG161" s="31" t="s">
        <v>35</v>
      </c>
      <c r="IH161" s="31">
        <v>123.223</v>
      </c>
      <c r="II161" s="31" t="s">
        <v>37</v>
      </c>
    </row>
    <row r="162" spans="1:243" s="30" customFormat="1" ht="31.5">
      <c r="A162" s="67">
        <v>30</v>
      </c>
      <c r="B162" s="68" t="s">
        <v>130</v>
      </c>
      <c r="C162" s="71" t="s">
        <v>480</v>
      </c>
      <c r="D162" s="66"/>
      <c r="E162" s="69"/>
      <c r="F162" s="19"/>
      <c r="G162" s="20"/>
      <c r="H162" s="20"/>
      <c r="I162" s="19"/>
      <c r="J162" s="21"/>
      <c r="K162" s="22"/>
      <c r="L162" s="22"/>
      <c r="M162" s="23"/>
      <c r="N162" s="24"/>
      <c r="O162" s="24"/>
      <c r="P162" s="25"/>
      <c r="Q162" s="24"/>
      <c r="R162" s="24"/>
      <c r="S162" s="26"/>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27"/>
      <c r="BB162" s="28"/>
      <c r="BC162" s="29"/>
      <c r="IE162" s="31">
        <v>1.02</v>
      </c>
      <c r="IF162" s="31" t="s">
        <v>40</v>
      </c>
      <c r="IG162" s="31" t="s">
        <v>41</v>
      </c>
      <c r="IH162" s="31">
        <v>213</v>
      </c>
      <c r="II162" s="31" t="s">
        <v>37</v>
      </c>
    </row>
    <row r="163" spans="1:243" s="30" customFormat="1" ht="15.75">
      <c r="A163" s="67">
        <v>30.1</v>
      </c>
      <c r="B163" s="68" t="s">
        <v>131</v>
      </c>
      <c r="C163" s="71" t="s">
        <v>481</v>
      </c>
      <c r="D163" s="88">
        <v>5</v>
      </c>
      <c r="E163" s="67" t="s">
        <v>721</v>
      </c>
      <c r="F163" s="66">
        <v>10</v>
      </c>
      <c r="G163" s="32"/>
      <c r="H163" s="32"/>
      <c r="I163" s="19" t="s">
        <v>38</v>
      </c>
      <c r="J163" s="21">
        <f t="shared" si="44"/>
        <v>1</v>
      </c>
      <c r="K163" s="22" t="s">
        <v>48</v>
      </c>
      <c r="L163" s="22" t="s">
        <v>7</v>
      </c>
      <c r="M163" s="64"/>
      <c r="N163" s="33"/>
      <c r="O163" s="33"/>
      <c r="P163" s="34"/>
      <c r="Q163" s="33"/>
      <c r="R163" s="33"/>
      <c r="S163" s="35"/>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62">
        <f t="shared" si="45"/>
        <v>0</v>
      </c>
      <c r="BB163" s="62">
        <f t="shared" si="43"/>
        <v>0</v>
      </c>
      <c r="BC163" s="29" t="str">
        <f t="shared" si="46"/>
        <v>INR Zero Only</v>
      </c>
      <c r="IE163" s="31">
        <v>2</v>
      </c>
      <c r="IF163" s="31" t="s">
        <v>34</v>
      </c>
      <c r="IG163" s="31" t="s">
        <v>42</v>
      </c>
      <c r="IH163" s="31">
        <v>10</v>
      </c>
      <c r="II163" s="31" t="s">
        <v>37</v>
      </c>
    </row>
    <row r="164" spans="1:243" s="30" customFormat="1" ht="15.75">
      <c r="A164" s="67">
        <v>30.2</v>
      </c>
      <c r="B164" s="68" t="s">
        <v>132</v>
      </c>
      <c r="C164" s="71" t="s">
        <v>482</v>
      </c>
      <c r="D164" s="88">
        <v>5</v>
      </c>
      <c r="E164" s="67" t="s">
        <v>721</v>
      </c>
      <c r="F164" s="66">
        <v>100</v>
      </c>
      <c r="G164" s="32"/>
      <c r="H164" s="20"/>
      <c r="I164" s="19" t="s">
        <v>38</v>
      </c>
      <c r="J164" s="21">
        <f t="shared" si="44"/>
        <v>1</v>
      </c>
      <c r="K164" s="22" t="s">
        <v>48</v>
      </c>
      <c r="L164" s="22" t="s">
        <v>7</v>
      </c>
      <c r="M164" s="64"/>
      <c r="N164" s="33"/>
      <c r="O164" s="33"/>
      <c r="P164" s="34"/>
      <c r="Q164" s="33"/>
      <c r="R164" s="33"/>
      <c r="S164" s="35"/>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62">
        <f>total_amount_ba($B$2,$D$2,D164,F164,J164,K164,M164)</f>
        <v>0</v>
      </c>
      <c r="BB164" s="62">
        <f>BA164+SUM(N164:AZ164)</f>
        <v>0</v>
      </c>
      <c r="BC164" s="29" t="str">
        <f>SpellNumber(L164,BB164)</f>
        <v>INR Zero Only</v>
      </c>
      <c r="IE164" s="31">
        <v>3</v>
      </c>
      <c r="IF164" s="31" t="s">
        <v>43</v>
      </c>
      <c r="IG164" s="31" t="s">
        <v>44</v>
      </c>
      <c r="IH164" s="31">
        <v>10</v>
      </c>
      <c r="II164" s="31" t="s">
        <v>37</v>
      </c>
    </row>
    <row r="165" spans="1:243" s="30" customFormat="1" ht="15.75">
      <c r="A165" s="67">
        <v>30.3</v>
      </c>
      <c r="B165" s="68" t="s">
        <v>133</v>
      </c>
      <c r="C165" s="71" t="s">
        <v>483</v>
      </c>
      <c r="D165" s="88">
        <v>5</v>
      </c>
      <c r="E165" s="67" t="s">
        <v>721</v>
      </c>
      <c r="F165" s="65">
        <v>10</v>
      </c>
      <c r="G165" s="32"/>
      <c r="H165" s="32"/>
      <c r="I165" s="19" t="s">
        <v>38</v>
      </c>
      <c r="J165" s="21">
        <f>IF(I165="Less(-)",-1,1)</f>
        <v>1</v>
      </c>
      <c r="K165" s="22" t="s">
        <v>48</v>
      </c>
      <c r="L165" s="22" t="s">
        <v>7</v>
      </c>
      <c r="M165" s="64"/>
      <c r="N165" s="33"/>
      <c r="O165" s="33"/>
      <c r="P165" s="34"/>
      <c r="Q165" s="33"/>
      <c r="R165" s="33"/>
      <c r="S165" s="35"/>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62">
        <f>total_amount_ba($B$2,$D$2,D165,F165,J165,K165,M165)</f>
        <v>0</v>
      </c>
      <c r="BB165" s="62">
        <f aca="true" t="shared" si="47" ref="BB165:BB176">BA165+SUM(N165:AZ165)</f>
        <v>0</v>
      </c>
      <c r="BC165" s="29" t="str">
        <f>SpellNumber(L165,BB165)</f>
        <v>INR Zero Only</v>
      </c>
      <c r="IE165" s="31">
        <v>1.01</v>
      </c>
      <c r="IF165" s="31" t="s">
        <v>39</v>
      </c>
      <c r="IG165" s="31" t="s">
        <v>35</v>
      </c>
      <c r="IH165" s="31">
        <v>123.223</v>
      </c>
      <c r="II165" s="31" t="s">
        <v>37</v>
      </c>
    </row>
    <row r="166" spans="1:243" s="30" customFormat="1" ht="15.75">
      <c r="A166" s="67">
        <v>30.4</v>
      </c>
      <c r="B166" s="68" t="s">
        <v>134</v>
      </c>
      <c r="C166" s="71" t="s">
        <v>484</v>
      </c>
      <c r="D166" s="88">
        <v>5</v>
      </c>
      <c r="E166" s="67" t="s">
        <v>721</v>
      </c>
      <c r="F166" s="65">
        <v>10</v>
      </c>
      <c r="G166" s="32"/>
      <c r="H166" s="32"/>
      <c r="I166" s="19" t="s">
        <v>38</v>
      </c>
      <c r="J166" s="21">
        <f>IF(I166="Less(-)",-1,1)</f>
        <v>1</v>
      </c>
      <c r="K166" s="22" t="s">
        <v>48</v>
      </c>
      <c r="L166" s="22" t="s">
        <v>7</v>
      </c>
      <c r="M166" s="64"/>
      <c r="N166" s="33"/>
      <c r="O166" s="33"/>
      <c r="P166" s="34"/>
      <c r="Q166" s="33"/>
      <c r="R166" s="33"/>
      <c r="S166" s="35"/>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62">
        <f>total_amount_ba($B$2,$D$2,D166,F166,J166,K166,M166)</f>
        <v>0</v>
      </c>
      <c r="BB166" s="62">
        <f t="shared" si="47"/>
        <v>0</v>
      </c>
      <c r="BC166" s="29" t="str">
        <f>SpellNumber(L166,BB166)</f>
        <v>INR Zero Only</v>
      </c>
      <c r="IE166" s="31">
        <v>1.02</v>
      </c>
      <c r="IF166" s="31" t="s">
        <v>40</v>
      </c>
      <c r="IG166" s="31" t="s">
        <v>41</v>
      </c>
      <c r="IH166" s="31">
        <v>213</v>
      </c>
      <c r="II166" s="31" t="s">
        <v>37</v>
      </c>
    </row>
    <row r="167" spans="1:243" s="30" customFormat="1" ht="15.75">
      <c r="A167" s="67">
        <v>30.5</v>
      </c>
      <c r="B167" s="68" t="s">
        <v>135</v>
      </c>
      <c r="C167" s="71" t="s">
        <v>485</v>
      </c>
      <c r="D167" s="88">
        <v>5</v>
      </c>
      <c r="E167" s="67" t="s">
        <v>721</v>
      </c>
      <c r="F167" s="66">
        <v>100</v>
      </c>
      <c r="G167" s="32"/>
      <c r="H167" s="32"/>
      <c r="I167" s="19" t="s">
        <v>38</v>
      </c>
      <c r="J167" s="21">
        <f aca="true" t="shared" si="48" ref="J167:J177">IF(I167="Less(-)",-1,1)</f>
        <v>1</v>
      </c>
      <c r="K167" s="22" t="s">
        <v>48</v>
      </c>
      <c r="L167" s="22" t="s">
        <v>7</v>
      </c>
      <c r="M167" s="64"/>
      <c r="N167" s="33"/>
      <c r="O167" s="33"/>
      <c r="P167" s="34"/>
      <c r="Q167" s="33"/>
      <c r="R167" s="33"/>
      <c r="S167" s="35"/>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62">
        <f aca="true" t="shared" si="49" ref="BA167:BA176">total_amount_ba($B$2,$D$2,D167,F167,J167,K167,M167)</f>
        <v>0</v>
      </c>
      <c r="BB167" s="62">
        <f t="shared" si="47"/>
        <v>0</v>
      </c>
      <c r="BC167" s="29" t="str">
        <f aca="true" t="shared" si="50" ref="BC167:BC176">SpellNumber(L167,BB167)</f>
        <v>INR Zero Only</v>
      </c>
      <c r="IE167" s="31">
        <v>1.02</v>
      </c>
      <c r="IF167" s="31" t="s">
        <v>40</v>
      </c>
      <c r="IG167" s="31" t="s">
        <v>41</v>
      </c>
      <c r="IH167" s="31">
        <v>213</v>
      </c>
      <c r="II167" s="31" t="s">
        <v>37</v>
      </c>
    </row>
    <row r="168" spans="1:243" s="30" customFormat="1" ht="15.75">
      <c r="A168" s="67">
        <v>30.6</v>
      </c>
      <c r="B168" s="68" t="s">
        <v>136</v>
      </c>
      <c r="C168" s="71" t="s">
        <v>486</v>
      </c>
      <c r="D168" s="88">
        <v>5</v>
      </c>
      <c r="E168" s="67" t="s">
        <v>721</v>
      </c>
      <c r="F168" s="66">
        <v>10</v>
      </c>
      <c r="G168" s="32"/>
      <c r="H168" s="32"/>
      <c r="I168" s="19" t="s">
        <v>38</v>
      </c>
      <c r="J168" s="21">
        <f t="shared" si="48"/>
        <v>1</v>
      </c>
      <c r="K168" s="22" t="s">
        <v>48</v>
      </c>
      <c r="L168" s="22" t="s">
        <v>7</v>
      </c>
      <c r="M168" s="64"/>
      <c r="N168" s="33"/>
      <c r="O168" s="33"/>
      <c r="P168" s="34"/>
      <c r="Q168" s="33"/>
      <c r="R168" s="33"/>
      <c r="S168" s="35"/>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62">
        <f t="shared" si="49"/>
        <v>0</v>
      </c>
      <c r="BB168" s="62">
        <f t="shared" si="47"/>
        <v>0</v>
      </c>
      <c r="BC168" s="29" t="str">
        <f t="shared" si="50"/>
        <v>INR Zero Only</v>
      </c>
      <c r="IE168" s="31">
        <v>2</v>
      </c>
      <c r="IF168" s="31" t="s">
        <v>34</v>
      </c>
      <c r="IG168" s="31" t="s">
        <v>42</v>
      </c>
      <c r="IH168" s="31">
        <v>10</v>
      </c>
      <c r="II168" s="31" t="s">
        <v>37</v>
      </c>
    </row>
    <row r="169" spans="1:243" s="30" customFormat="1" ht="47.25">
      <c r="A169" s="67">
        <v>31</v>
      </c>
      <c r="B169" s="68" t="s">
        <v>137</v>
      </c>
      <c r="C169" s="71" t="s">
        <v>487</v>
      </c>
      <c r="D169" s="66"/>
      <c r="E169" s="69"/>
      <c r="F169" s="19"/>
      <c r="G169" s="20"/>
      <c r="H169" s="20"/>
      <c r="I169" s="19"/>
      <c r="J169" s="21"/>
      <c r="K169" s="22"/>
      <c r="L169" s="22"/>
      <c r="M169" s="23"/>
      <c r="N169" s="24"/>
      <c r="O169" s="24"/>
      <c r="P169" s="25"/>
      <c r="Q169" s="24"/>
      <c r="R169" s="24"/>
      <c r="S169" s="26"/>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27"/>
      <c r="BB169" s="28"/>
      <c r="BC169" s="29"/>
      <c r="IE169" s="31">
        <v>3</v>
      </c>
      <c r="IF169" s="31" t="s">
        <v>43</v>
      </c>
      <c r="IG169" s="31" t="s">
        <v>44</v>
      </c>
      <c r="IH169" s="31">
        <v>10</v>
      </c>
      <c r="II169" s="31" t="s">
        <v>37</v>
      </c>
    </row>
    <row r="170" spans="1:243" s="30" customFormat="1" ht="15.75">
      <c r="A170" s="67">
        <v>31.01</v>
      </c>
      <c r="B170" s="68" t="s">
        <v>133</v>
      </c>
      <c r="C170" s="71" t="s">
        <v>488</v>
      </c>
      <c r="D170" s="88">
        <v>6</v>
      </c>
      <c r="E170" s="67" t="s">
        <v>721</v>
      </c>
      <c r="F170" s="66">
        <v>10</v>
      </c>
      <c r="G170" s="32"/>
      <c r="H170" s="32"/>
      <c r="I170" s="19" t="s">
        <v>38</v>
      </c>
      <c r="J170" s="21">
        <f t="shared" si="48"/>
        <v>1</v>
      </c>
      <c r="K170" s="22" t="s">
        <v>48</v>
      </c>
      <c r="L170" s="22" t="s">
        <v>7</v>
      </c>
      <c r="M170" s="64"/>
      <c r="N170" s="33"/>
      <c r="O170" s="33"/>
      <c r="P170" s="34"/>
      <c r="Q170" s="33"/>
      <c r="R170" s="33"/>
      <c r="S170" s="35"/>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62">
        <f t="shared" si="49"/>
        <v>0</v>
      </c>
      <c r="BB170" s="62">
        <f t="shared" si="47"/>
        <v>0</v>
      </c>
      <c r="BC170" s="29" t="str">
        <f t="shared" si="50"/>
        <v>INR Zero Only</v>
      </c>
      <c r="IE170" s="31">
        <v>1.01</v>
      </c>
      <c r="IF170" s="31" t="s">
        <v>39</v>
      </c>
      <c r="IG170" s="31" t="s">
        <v>35</v>
      </c>
      <c r="IH170" s="31">
        <v>123.223</v>
      </c>
      <c r="II170" s="31" t="s">
        <v>37</v>
      </c>
    </row>
    <row r="171" spans="1:243" s="30" customFormat="1" ht="15.75">
      <c r="A171" s="67">
        <v>31.02</v>
      </c>
      <c r="B171" s="68" t="s">
        <v>135</v>
      </c>
      <c r="C171" s="71" t="s">
        <v>489</v>
      </c>
      <c r="D171" s="88">
        <v>6</v>
      </c>
      <c r="E171" s="67" t="s">
        <v>721</v>
      </c>
      <c r="F171" s="66">
        <v>10</v>
      </c>
      <c r="G171" s="32"/>
      <c r="H171" s="32"/>
      <c r="I171" s="19" t="s">
        <v>38</v>
      </c>
      <c r="J171" s="21">
        <f t="shared" si="48"/>
        <v>1</v>
      </c>
      <c r="K171" s="22" t="s">
        <v>48</v>
      </c>
      <c r="L171" s="22" t="s">
        <v>7</v>
      </c>
      <c r="M171" s="64"/>
      <c r="N171" s="33"/>
      <c r="O171" s="33"/>
      <c r="P171" s="34"/>
      <c r="Q171" s="33"/>
      <c r="R171" s="33"/>
      <c r="S171" s="35"/>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7"/>
      <c r="AV171" s="36"/>
      <c r="AW171" s="36"/>
      <c r="AX171" s="36"/>
      <c r="AY171" s="36"/>
      <c r="AZ171" s="36"/>
      <c r="BA171" s="62">
        <f t="shared" si="49"/>
        <v>0</v>
      </c>
      <c r="BB171" s="62">
        <f t="shared" si="47"/>
        <v>0</v>
      </c>
      <c r="BC171" s="29" t="str">
        <f t="shared" si="50"/>
        <v>INR Zero Only</v>
      </c>
      <c r="IE171" s="31">
        <v>1.02</v>
      </c>
      <c r="IF171" s="31" t="s">
        <v>40</v>
      </c>
      <c r="IG171" s="31" t="s">
        <v>41</v>
      </c>
      <c r="IH171" s="31">
        <v>213</v>
      </c>
      <c r="II171" s="31" t="s">
        <v>37</v>
      </c>
    </row>
    <row r="172" spans="1:243" s="30" customFormat="1" ht="15.75">
      <c r="A172" s="67">
        <v>31.03</v>
      </c>
      <c r="B172" s="68" t="s">
        <v>136</v>
      </c>
      <c r="C172" s="71" t="s">
        <v>490</v>
      </c>
      <c r="D172" s="88">
        <v>6</v>
      </c>
      <c r="E172" s="67" t="s">
        <v>721</v>
      </c>
      <c r="F172" s="66">
        <v>10</v>
      </c>
      <c r="G172" s="32"/>
      <c r="H172" s="32"/>
      <c r="I172" s="19" t="s">
        <v>38</v>
      </c>
      <c r="J172" s="21">
        <f t="shared" si="48"/>
        <v>1</v>
      </c>
      <c r="K172" s="22" t="s">
        <v>48</v>
      </c>
      <c r="L172" s="22" t="s">
        <v>7</v>
      </c>
      <c r="M172" s="64"/>
      <c r="N172" s="33"/>
      <c r="O172" s="33"/>
      <c r="P172" s="34"/>
      <c r="Q172" s="33"/>
      <c r="R172" s="33"/>
      <c r="S172" s="35"/>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62">
        <f t="shared" si="49"/>
        <v>0</v>
      </c>
      <c r="BB172" s="62">
        <f t="shared" si="47"/>
        <v>0</v>
      </c>
      <c r="BC172" s="29" t="str">
        <f t="shared" si="50"/>
        <v>INR Zero Only</v>
      </c>
      <c r="IE172" s="31">
        <v>2</v>
      </c>
      <c r="IF172" s="31" t="s">
        <v>34</v>
      </c>
      <c r="IG172" s="31" t="s">
        <v>42</v>
      </c>
      <c r="IH172" s="31">
        <v>10</v>
      </c>
      <c r="II172" s="31" t="s">
        <v>37</v>
      </c>
    </row>
    <row r="173" spans="1:243" s="30" customFormat="1" ht="15.75">
      <c r="A173" s="67">
        <v>31.04</v>
      </c>
      <c r="B173" s="68" t="s">
        <v>138</v>
      </c>
      <c r="C173" s="71" t="s">
        <v>491</v>
      </c>
      <c r="D173" s="88">
        <v>6</v>
      </c>
      <c r="E173" s="67" t="s">
        <v>721</v>
      </c>
      <c r="F173" s="66">
        <v>10</v>
      </c>
      <c r="G173" s="32"/>
      <c r="H173" s="32"/>
      <c r="I173" s="19" t="s">
        <v>38</v>
      </c>
      <c r="J173" s="21">
        <f t="shared" si="48"/>
        <v>1</v>
      </c>
      <c r="K173" s="22" t="s">
        <v>48</v>
      </c>
      <c r="L173" s="22" t="s">
        <v>7</v>
      </c>
      <c r="M173" s="64"/>
      <c r="N173" s="33"/>
      <c r="O173" s="33"/>
      <c r="P173" s="34"/>
      <c r="Q173" s="33"/>
      <c r="R173" s="33"/>
      <c r="S173" s="35"/>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62">
        <f t="shared" si="49"/>
        <v>0</v>
      </c>
      <c r="BB173" s="62">
        <f t="shared" si="47"/>
        <v>0</v>
      </c>
      <c r="BC173" s="29" t="str">
        <f t="shared" si="50"/>
        <v>INR Zero Only</v>
      </c>
      <c r="IE173" s="31">
        <v>3</v>
      </c>
      <c r="IF173" s="31" t="s">
        <v>43</v>
      </c>
      <c r="IG173" s="31" t="s">
        <v>44</v>
      </c>
      <c r="IH173" s="31">
        <v>10</v>
      </c>
      <c r="II173" s="31" t="s">
        <v>37</v>
      </c>
    </row>
    <row r="174" spans="1:243" s="30" customFormat="1" ht="15.75">
      <c r="A174" s="67">
        <v>31.05</v>
      </c>
      <c r="B174" s="68" t="s">
        <v>139</v>
      </c>
      <c r="C174" s="71" t="s">
        <v>492</v>
      </c>
      <c r="D174" s="88">
        <v>6</v>
      </c>
      <c r="E174" s="67" t="s">
        <v>721</v>
      </c>
      <c r="F174" s="66">
        <v>10</v>
      </c>
      <c r="G174" s="32"/>
      <c r="H174" s="32"/>
      <c r="I174" s="19" t="s">
        <v>38</v>
      </c>
      <c r="J174" s="21">
        <f t="shared" si="48"/>
        <v>1</v>
      </c>
      <c r="K174" s="22" t="s">
        <v>48</v>
      </c>
      <c r="L174" s="22" t="s">
        <v>7</v>
      </c>
      <c r="M174" s="64"/>
      <c r="N174" s="33"/>
      <c r="O174" s="33"/>
      <c r="P174" s="34"/>
      <c r="Q174" s="33"/>
      <c r="R174" s="33"/>
      <c r="S174" s="35"/>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62">
        <f t="shared" si="49"/>
        <v>0</v>
      </c>
      <c r="BB174" s="62">
        <f t="shared" si="47"/>
        <v>0</v>
      </c>
      <c r="BC174" s="29" t="str">
        <f t="shared" si="50"/>
        <v>INR Zero Only</v>
      </c>
      <c r="IE174" s="31">
        <v>1.01</v>
      </c>
      <c r="IF174" s="31" t="s">
        <v>39</v>
      </c>
      <c r="IG174" s="31" t="s">
        <v>35</v>
      </c>
      <c r="IH174" s="31">
        <v>123.223</v>
      </c>
      <c r="II174" s="31" t="s">
        <v>37</v>
      </c>
    </row>
    <row r="175" spans="1:243" s="30" customFormat="1" ht="15.75">
      <c r="A175" s="67">
        <v>31.06</v>
      </c>
      <c r="B175" s="68" t="s">
        <v>140</v>
      </c>
      <c r="C175" s="71" t="s">
        <v>493</v>
      </c>
      <c r="D175" s="88">
        <v>6</v>
      </c>
      <c r="E175" s="67" t="s">
        <v>721</v>
      </c>
      <c r="F175" s="66">
        <v>10</v>
      </c>
      <c r="G175" s="32"/>
      <c r="H175" s="32"/>
      <c r="I175" s="19" t="s">
        <v>38</v>
      </c>
      <c r="J175" s="21">
        <f t="shared" si="48"/>
        <v>1</v>
      </c>
      <c r="K175" s="22" t="s">
        <v>48</v>
      </c>
      <c r="L175" s="22" t="s">
        <v>7</v>
      </c>
      <c r="M175" s="64"/>
      <c r="N175" s="33"/>
      <c r="O175" s="33"/>
      <c r="P175" s="34"/>
      <c r="Q175" s="33"/>
      <c r="R175" s="33"/>
      <c r="S175" s="35"/>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62">
        <f t="shared" si="49"/>
        <v>0</v>
      </c>
      <c r="BB175" s="62">
        <f t="shared" si="47"/>
        <v>0</v>
      </c>
      <c r="BC175" s="29" t="str">
        <f t="shared" si="50"/>
        <v>INR Zero Only</v>
      </c>
      <c r="IE175" s="31">
        <v>1.02</v>
      </c>
      <c r="IF175" s="31" t="s">
        <v>40</v>
      </c>
      <c r="IG175" s="31" t="s">
        <v>41</v>
      </c>
      <c r="IH175" s="31">
        <v>213</v>
      </c>
      <c r="II175" s="31" t="s">
        <v>37</v>
      </c>
    </row>
    <row r="176" spans="1:243" s="30" customFormat="1" ht="15.75">
      <c r="A176" s="67">
        <v>31.07</v>
      </c>
      <c r="B176" s="68" t="s">
        <v>141</v>
      </c>
      <c r="C176" s="71" t="s">
        <v>494</v>
      </c>
      <c r="D176" s="88">
        <v>8</v>
      </c>
      <c r="E176" s="67" t="s">
        <v>721</v>
      </c>
      <c r="F176" s="66">
        <v>10</v>
      </c>
      <c r="G176" s="32"/>
      <c r="H176" s="32"/>
      <c r="I176" s="19" t="s">
        <v>38</v>
      </c>
      <c r="J176" s="21">
        <f t="shared" si="48"/>
        <v>1</v>
      </c>
      <c r="K176" s="22" t="s">
        <v>48</v>
      </c>
      <c r="L176" s="22" t="s">
        <v>7</v>
      </c>
      <c r="M176" s="64"/>
      <c r="N176" s="33"/>
      <c r="O176" s="33"/>
      <c r="P176" s="34"/>
      <c r="Q176" s="33"/>
      <c r="R176" s="33"/>
      <c r="S176" s="35"/>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62">
        <f t="shared" si="49"/>
        <v>0</v>
      </c>
      <c r="BB176" s="62">
        <f t="shared" si="47"/>
        <v>0</v>
      </c>
      <c r="BC176" s="29" t="str">
        <f t="shared" si="50"/>
        <v>INR Zero Only</v>
      </c>
      <c r="IE176" s="31">
        <v>2</v>
      </c>
      <c r="IF176" s="31" t="s">
        <v>34</v>
      </c>
      <c r="IG176" s="31" t="s">
        <v>42</v>
      </c>
      <c r="IH176" s="31">
        <v>10</v>
      </c>
      <c r="II176" s="31" t="s">
        <v>37</v>
      </c>
    </row>
    <row r="177" spans="1:243" s="30" customFormat="1" ht="15.75">
      <c r="A177" s="67">
        <v>31.08</v>
      </c>
      <c r="B177" s="68" t="s">
        <v>142</v>
      </c>
      <c r="C177" s="71" t="s">
        <v>495</v>
      </c>
      <c r="D177" s="88">
        <v>8</v>
      </c>
      <c r="E177" s="67" t="s">
        <v>721</v>
      </c>
      <c r="F177" s="66">
        <v>100</v>
      </c>
      <c r="G177" s="32"/>
      <c r="H177" s="20"/>
      <c r="I177" s="19" t="s">
        <v>38</v>
      </c>
      <c r="J177" s="21">
        <f t="shared" si="48"/>
        <v>1</v>
      </c>
      <c r="K177" s="22" t="s">
        <v>48</v>
      </c>
      <c r="L177" s="22" t="s">
        <v>7</v>
      </c>
      <c r="M177" s="64"/>
      <c r="N177" s="33"/>
      <c r="O177" s="33"/>
      <c r="P177" s="34"/>
      <c r="Q177" s="33"/>
      <c r="R177" s="33"/>
      <c r="S177" s="35"/>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62">
        <f>total_amount_ba($B$2,$D$2,D177,F177,J177,K177,M177)</f>
        <v>0</v>
      </c>
      <c r="BB177" s="62">
        <f>BA177+SUM(N177:AZ177)</f>
        <v>0</v>
      </c>
      <c r="BC177" s="29" t="str">
        <f>SpellNumber(L177,BB177)</f>
        <v>INR Zero Only</v>
      </c>
      <c r="IE177" s="31">
        <v>3</v>
      </c>
      <c r="IF177" s="31" t="s">
        <v>43</v>
      </c>
      <c r="IG177" s="31" t="s">
        <v>44</v>
      </c>
      <c r="IH177" s="31">
        <v>10</v>
      </c>
      <c r="II177" s="31" t="s">
        <v>37</v>
      </c>
    </row>
    <row r="178" spans="1:243" s="30" customFormat="1" ht="15.75">
      <c r="A178" s="67">
        <v>31.09</v>
      </c>
      <c r="B178" s="68" t="s">
        <v>143</v>
      </c>
      <c r="C178" s="71" t="s">
        <v>496</v>
      </c>
      <c r="D178" s="88">
        <v>8</v>
      </c>
      <c r="E178" s="67" t="s">
        <v>721</v>
      </c>
      <c r="F178" s="65">
        <v>10</v>
      </c>
      <c r="G178" s="32"/>
      <c r="H178" s="32"/>
      <c r="I178" s="19" t="s">
        <v>38</v>
      </c>
      <c r="J178" s="21">
        <f>IF(I178="Less(-)",-1,1)</f>
        <v>1</v>
      </c>
      <c r="K178" s="22" t="s">
        <v>48</v>
      </c>
      <c r="L178" s="22" t="s">
        <v>7</v>
      </c>
      <c r="M178" s="64"/>
      <c r="N178" s="33"/>
      <c r="O178" s="33"/>
      <c r="P178" s="34"/>
      <c r="Q178" s="33"/>
      <c r="R178" s="33"/>
      <c r="S178" s="35"/>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62">
        <f>total_amount_ba($B$2,$D$2,D178,F178,J178,K178,M178)</f>
        <v>0</v>
      </c>
      <c r="BB178" s="62">
        <f aca="true" t="shared" si="51" ref="BB178:BB185">BA178+SUM(N178:AZ178)</f>
        <v>0</v>
      </c>
      <c r="BC178" s="29" t="str">
        <f>SpellNumber(L178,BB178)</f>
        <v>INR Zero Only</v>
      </c>
      <c r="IE178" s="31">
        <v>1.01</v>
      </c>
      <c r="IF178" s="31" t="s">
        <v>39</v>
      </c>
      <c r="IG178" s="31" t="s">
        <v>35</v>
      </c>
      <c r="IH178" s="31">
        <v>123.223</v>
      </c>
      <c r="II178" s="31" t="s">
        <v>37</v>
      </c>
    </row>
    <row r="179" spans="1:243" s="30" customFormat="1" ht="15.75">
      <c r="A179" s="69">
        <v>31.1</v>
      </c>
      <c r="B179" s="68" t="s">
        <v>144</v>
      </c>
      <c r="C179" s="71" t="s">
        <v>497</v>
      </c>
      <c r="D179" s="88">
        <v>8</v>
      </c>
      <c r="E179" s="67" t="s">
        <v>721</v>
      </c>
      <c r="F179" s="65">
        <v>10</v>
      </c>
      <c r="G179" s="32"/>
      <c r="H179" s="32"/>
      <c r="I179" s="19" t="s">
        <v>38</v>
      </c>
      <c r="J179" s="21">
        <f>IF(I179="Less(-)",-1,1)</f>
        <v>1</v>
      </c>
      <c r="K179" s="22" t="s">
        <v>48</v>
      </c>
      <c r="L179" s="22" t="s">
        <v>7</v>
      </c>
      <c r="M179" s="64"/>
      <c r="N179" s="33"/>
      <c r="O179" s="33"/>
      <c r="P179" s="34"/>
      <c r="Q179" s="33"/>
      <c r="R179" s="33"/>
      <c r="S179" s="35"/>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62">
        <f>total_amount_ba($B$2,$D$2,D179,F179,J179,K179,M179)</f>
        <v>0</v>
      </c>
      <c r="BB179" s="62">
        <f t="shared" si="51"/>
        <v>0</v>
      </c>
      <c r="BC179" s="29" t="str">
        <f>SpellNumber(L179,BB179)</f>
        <v>INR Zero Only</v>
      </c>
      <c r="IE179" s="31">
        <v>1.02</v>
      </c>
      <c r="IF179" s="31" t="s">
        <v>40</v>
      </c>
      <c r="IG179" s="31" t="s">
        <v>41</v>
      </c>
      <c r="IH179" s="31">
        <v>213</v>
      </c>
      <c r="II179" s="31" t="s">
        <v>37</v>
      </c>
    </row>
    <row r="180" spans="1:243" s="30" customFormat="1" ht="15.75">
      <c r="A180" s="69">
        <v>31.11</v>
      </c>
      <c r="B180" s="68" t="s">
        <v>145</v>
      </c>
      <c r="C180" s="71" t="s">
        <v>498</v>
      </c>
      <c r="D180" s="88">
        <v>8</v>
      </c>
      <c r="E180" s="67" t="s">
        <v>721</v>
      </c>
      <c r="F180" s="66">
        <v>100</v>
      </c>
      <c r="G180" s="32"/>
      <c r="H180" s="32"/>
      <c r="I180" s="19" t="s">
        <v>38</v>
      </c>
      <c r="J180" s="21">
        <f aca="true" t="shared" si="52" ref="J180:J185">IF(I180="Less(-)",-1,1)</f>
        <v>1</v>
      </c>
      <c r="K180" s="22" t="s">
        <v>48</v>
      </c>
      <c r="L180" s="22" t="s">
        <v>7</v>
      </c>
      <c r="M180" s="64"/>
      <c r="N180" s="33"/>
      <c r="O180" s="33"/>
      <c r="P180" s="34"/>
      <c r="Q180" s="33"/>
      <c r="R180" s="33"/>
      <c r="S180" s="35"/>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62">
        <f aca="true" t="shared" si="53" ref="BA180:BA185">total_amount_ba($B$2,$D$2,D180,F180,J180,K180,M180)</f>
        <v>0</v>
      </c>
      <c r="BB180" s="62">
        <f t="shared" si="51"/>
        <v>0</v>
      </c>
      <c r="BC180" s="29" t="str">
        <f aca="true" t="shared" si="54" ref="BC180:BC185">SpellNumber(L180,BB180)</f>
        <v>INR Zero Only</v>
      </c>
      <c r="IE180" s="31">
        <v>1.02</v>
      </c>
      <c r="IF180" s="31" t="s">
        <v>40</v>
      </c>
      <c r="IG180" s="31" t="s">
        <v>41</v>
      </c>
      <c r="IH180" s="31">
        <v>213</v>
      </c>
      <c r="II180" s="31" t="s">
        <v>37</v>
      </c>
    </row>
    <row r="181" spans="1:243" s="30" customFormat="1" ht="47.25">
      <c r="A181" s="67">
        <v>32</v>
      </c>
      <c r="B181" s="68" t="s">
        <v>146</v>
      </c>
      <c r="C181" s="71" t="s">
        <v>499</v>
      </c>
      <c r="D181" s="66"/>
      <c r="E181" s="69"/>
      <c r="F181" s="19"/>
      <c r="G181" s="20"/>
      <c r="H181" s="20"/>
      <c r="I181" s="19"/>
      <c r="J181" s="21"/>
      <c r="K181" s="22"/>
      <c r="L181" s="22"/>
      <c r="M181" s="23"/>
      <c r="N181" s="24"/>
      <c r="O181" s="24"/>
      <c r="P181" s="25"/>
      <c r="Q181" s="24"/>
      <c r="R181" s="24"/>
      <c r="S181" s="26"/>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27"/>
      <c r="BB181" s="28"/>
      <c r="BC181" s="29"/>
      <c r="IE181" s="31">
        <v>2</v>
      </c>
      <c r="IF181" s="31" t="s">
        <v>34</v>
      </c>
      <c r="IG181" s="31" t="s">
        <v>42</v>
      </c>
      <c r="IH181" s="31">
        <v>10</v>
      </c>
      <c r="II181" s="31" t="s">
        <v>37</v>
      </c>
    </row>
    <row r="182" spans="1:243" s="30" customFormat="1" ht="31.5">
      <c r="A182" s="67">
        <v>32.1</v>
      </c>
      <c r="B182" s="68" t="s">
        <v>56</v>
      </c>
      <c r="C182" s="71" t="s">
        <v>500</v>
      </c>
      <c r="D182" s="88">
        <v>23</v>
      </c>
      <c r="E182" s="69" t="s">
        <v>720</v>
      </c>
      <c r="F182" s="66">
        <v>10</v>
      </c>
      <c r="G182" s="32"/>
      <c r="H182" s="32"/>
      <c r="I182" s="19" t="s">
        <v>38</v>
      </c>
      <c r="J182" s="21">
        <f t="shared" si="52"/>
        <v>1</v>
      </c>
      <c r="K182" s="22" t="s">
        <v>48</v>
      </c>
      <c r="L182" s="22" t="s">
        <v>7</v>
      </c>
      <c r="M182" s="64"/>
      <c r="N182" s="33"/>
      <c r="O182" s="33"/>
      <c r="P182" s="34"/>
      <c r="Q182" s="33"/>
      <c r="R182" s="33"/>
      <c r="S182" s="35"/>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62">
        <f t="shared" si="53"/>
        <v>0</v>
      </c>
      <c r="BB182" s="62">
        <f t="shared" si="51"/>
        <v>0</v>
      </c>
      <c r="BC182" s="29" t="str">
        <f t="shared" si="54"/>
        <v>INR Zero Only</v>
      </c>
      <c r="IE182" s="31">
        <v>3</v>
      </c>
      <c r="IF182" s="31" t="s">
        <v>43</v>
      </c>
      <c r="IG182" s="31" t="s">
        <v>44</v>
      </c>
      <c r="IH182" s="31">
        <v>10</v>
      </c>
      <c r="II182" s="31" t="s">
        <v>37</v>
      </c>
    </row>
    <row r="183" spans="1:243" s="30" customFormat="1" ht="15.75">
      <c r="A183" s="67">
        <v>32.2</v>
      </c>
      <c r="B183" s="68" t="s">
        <v>57</v>
      </c>
      <c r="C183" s="71" t="s">
        <v>501</v>
      </c>
      <c r="D183" s="88">
        <v>6</v>
      </c>
      <c r="E183" s="69" t="s">
        <v>720</v>
      </c>
      <c r="F183" s="66">
        <v>10</v>
      </c>
      <c r="G183" s="32"/>
      <c r="H183" s="32"/>
      <c r="I183" s="19" t="s">
        <v>38</v>
      </c>
      <c r="J183" s="21">
        <f t="shared" si="52"/>
        <v>1</v>
      </c>
      <c r="K183" s="22" t="s">
        <v>48</v>
      </c>
      <c r="L183" s="22" t="s">
        <v>7</v>
      </c>
      <c r="M183" s="64"/>
      <c r="N183" s="33"/>
      <c r="O183" s="33"/>
      <c r="P183" s="34"/>
      <c r="Q183" s="33"/>
      <c r="R183" s="33"/>
      <c r="S183" s="35"/>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62">
        <f t="shared" si="53"/>
        <v>0</v>
      </c>
      <c r="BB183" s="62">
        <f t="shared" si="51"/>
        <v>0</v>
      </c>
      <c r="BC183" s="29" t="str">
        <f t="shared" si="54"/>
        <v>INR Zero Only</v>
      </c>
      <c r="IE183" s="31">
        <v>1.01</v>
      </c>
      <c r="IF183" s="31" t="s">
        <v>39</v>
      </c>
      <c r="IG183" s="31" t="s">
        <v>35</v>
      </c>
      <c r="IH183" s="31">
        <v>123.223</v>
      </c>
      <c r="II183" s="31" t="s">
        <v>37</v>
      </c>
    </row>
    <row r="184" spans="1:243" s="30" customFormat="1" ht="15.75">
      <c r="A184" s="67">
        <v>32.3</v>
      </c>
      <c r="B184" s="68" t="s">
        <v>58</v>
      </c>
      <c r="C184" s="71" t="s">
        <v>502</v>
      </c>
      <c r="D184" s="88">
        <v>5</v>
      </c>
      <c r="E184" s="69" t="s">
        <v>720</v>
      </c>
      <c r="F184" s="66">
        <v>10</v>
      </c>
      <c r="G184" s="32"/>
      <c r="H184" s="32"/>
      <c r="I184" s="19" t="s">
        <v>38</v>
      </c>
      <c r="J184" s="21">
        <f t="shared" si="52"/>
        <v>1</v>
      </c>
      <c r="K184" s="22" t="s">
        <v>48</v>
      </c>
      <c r="L184" s="22" t="s">
        <v>7</v>
      </c>
      <c r="M184" s="64"/>
      <c r="N184" s="33"/>
      <c r="O184" s="33"/>
      <c r="P184" s="34"/>
      <c r="Q184" s="33"/>
      <c r="R184" s="33"/>
      <c r="S184" s="35"/>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7"/>
      <c r="AV184" s="36"/>
      <c r="AW184" s="36"/>
      <c r="AX184" s="36"/>
      <c r="AY184" s="36"/>
      <c r="AZ184" s="36"/>
      <c r="BA184" s="62">
        <f t="shared" si="53"/>
        <v>0</v>
      </c>
      <c r="BB184" s="62">
        <f t="shared" si="51"/>
        <v>0</v>
      </c>
      <c r="BC184" s="29" t="str">
        <f t="shared" si="54"/>
        <v>INR Zero Only</v>
      </c>
      <c r="IE184" s="31">
        <v>1.02</v>
      </c>
      <c r="IF184" s="31" t="s">
        <v>40</v>
      </c>
      <c r="IG184" s="31" t="s">
        <v>41</v>
      </c>
      <c r="IH184" s="31">
        <v>213</v>
      </c>
      <c r="II184" s="31" t="s">
        <v>37</v>
      </c>
    </row>
    <row r="185" spans="1:243" s="30" customFormat="1" ht="15.75">
      <c r="A185" s="67">
        <v>32.4</v>
      </c>
      <c r="B185" s="68" t="s">
        <v>59</v>
      </c>
      <c r="C185" s="71" t="s">
        <v>503</v>
      </c>
      <c r="D185" s="88">
        <v>5</v>
      </c>
      <c r="E185" s="69" t="s">
        <v>720</v>
      </c>
      <c r="F185" s="66">
        <v>10</v>
      </c>
      <c r="G185" s="32"/>
      <c r="H185" s="32"/>
      <c r="I185" s="19" t="s">
        <v>38</v>
      </c>
      <c r="J185" s="21">
        <f t="shared" si="52"/>
        <v>1</v>
      </c>
      <c r="K185" s="22" t="s">
        <v>48</v>
      </c>
      <c r="L185" s="22" t="s">
        <v>7</v>
      </c>
      <c r="M185" s="64"/>
      <c r="N185" s="33"/>
      <c r="O185" s="33"/>
      <c r="P185" s="34"/>
      <c r="Q185" s="33"/>
      <c r="R185" s="33"/>
      <c r="S185" s="35"/>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62">
        <f t="shared" si="53"/>
        <v>0</v>
      </c>
      <c r="BB185" s="62">
        <f t="shared" si="51"/>
        <v>0</v>
      </c>
      <c r="BC185" s="29" t="str">
        <f t="shared" si="54"/>
        <v>INR Zero Only</v>
      </c>
      <c r="IE185" s="31">
        <v>2</v>
      </c>
      <c r="IF185" s="31" t="s">
        <v>34</v>
      </c>
      <c r="IG185" s="31" t="s">
        <v>42</v>
      </c>
      <c r="IH185" s="31">
        <v>10</v>
      </c>
      <c r="II185" s="31" t="s">
        <v>37</v>
      </c>
    </row>
    <row r="186" spans="1:243" s="30" customFormat="1" ht="47.25">
      <c r="A186" s="67">
        <v>33</v>
      </c>
      <c r="B186" s="68" t="s">
        <v>147</v>
      </c>
      <c r="C186" s="71" t="s">
        <v>504</v>
      </c>
      <c r="D186" s="66"/>
      <c r="E186" s="69"/>
      <c r="F186" s="19"/>
      <c r="G186" s="20"/>
      <c r="H186" s="20"/>
      <c r="I186" s="19"/>
      <c r="J186" s="21"/>
      <c r="K186" s="22"/>
      <c r="L186" s="22"/>
      <c r="M186" s="23"/>
      <c r="N186" s="24"/>
      <c r="O186" s="24"/>
      <c r="P186" s="25"/>
      <c r="Q186" s="24"/>
      <c r="R186" s="24"/>
      <c r="S186" s="26"/>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27"/>
      <c r="BB186" s="28"/>
      <c r="BC186" s="29"/>
      <c r="IE186" s="31">
        <v>1.01</v>
      </c>
      <c r="IF186" s="31" t="s">
        <v>39</v>
      </c>
      <c r="IG186" s="31" t="s">
        <v>35</v>
      </c>
      <c r="IH186" s="31">
        <v>123.223</v>
      </c>
      <c r="II186" s="31" t="s">
        <v>37</v>
      </c>
    </row>
    <row r="187" spans="1:243" s="30" customFormat="1" ht="31.5">
      <c r="A187" s="67">
        <v>33.1</v>
      </c>
      <c r="B187" s="68" t="s">
        <v>56</v>
      </c>
      <c r="C187" s="71" t="s">
        <v>505</v>
      </c>
      <c r="D187" s="88">
        <v>21</v>
      </c>
      <c r="E187" s="69" t="s">
        <v>720</v>
      </c>
      <c r="F187" s="66">
        <v>10</v>
      </c>
      <c r="G187" s="32"/>
      <c r="H187" s="32"/>
      <c r="I187" s="19" t="s">
        <v>38</v>
      </c>
      <c r="J187" s="21">
        <f>IF(I187="Less(-)",-1,1)</f>
        <v>1</v>
      </c>
      <c r="K187" s="22" t="s">
        <v>48</v>
      </c>
      <c r="L187" s="22" t="s">
        <v>7</v>
      </c>
      <c r="M187" s="64"/>
      <c r="N187" s="33"/>
      <c r="O187" s="33"/>
      <c r="P187" s="34"/>
      <c r="Q187" s="33"/>
      <c r="R187" s="33"/>
      <c r="S187" s="35"/>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7"/>
      <c r="AV187" s="36"/>
      <c r="AW187" s="36"/>
      <c r="AX187" s="36"/>
      <c r="AY187" s="36"/>
      <c r="AZ187" s="36"/>
      <c r="BA187" s="62">
        <f>total_amount_ba($B$2,$D$2,D187,F187,J187,K187,M187)</f>
        <v>0</v>
      </c>
      <c r="BB187" s="62">
        <f>BA187+SUM(N187:AZ187)</f>
        <v>0</v>
      </c>
      <c r="BC187" s="29" t="str">
        <f>SpellNumber(L187,BB187)</f>
        <v>INR Zero Only</v>
      </c>
      <c r="IE187" s="31">
        <v>1.02</v>
      </c>
      <c r="IF187" s="31" t="s">
        <v>40</v>
      </c>
      <c r="IG187" s="31" t="s">
        <v>41</v>
      </c>
      <c r="IH187" s="31">
        <v>213</v>
      </c>
      <c r="II187" s="31" t="s">
        <v>37</v>
      </c>
    </row>
    <row r="188" spans="1:243" s="30" customFormat="1" ht="15.75">
      <c r="A188" s="67">
        <v>33.2</v>
      </c>
      <c r="B188" s="68" t="s">
        <v>57</v>
      </c>
      <c r="C188" s="71" t="s">
        <v>506</v>
      </c>
      <c r="D188" s="88">
        <v>5</v>
      </c>
      <c r="E188" s="69" t="s">
        <v>720</v>
      </c>
      <c r="F188" s="66">
        <v>10</v>
      </c>
      <c r="G188" s="32"/>
      <c r="H188" s="32"/>
      <c r="I188" s="19" t="s">
        <v>38</v>
      </c>
      <c r="J188" s="21">
        <f>IF(I188="Less(-)",-1,1)</f>
        <v>1</v>
      </c>
      <c r="K188" s="22" t="s">
        <v>48</v>
      </c>
      <c r="L188" s="22" t="s">
        <v>7</v>
      </c>
      <c r="M188" s="64"/>
      <c r="N188" s="33"/>
      <c r="O188" s="33"/>
      <c r="P188" s="34"/>
      <c r="Q188" s="33"/>
      <c r="R188" s="33"/>
      <c r="S188" s="35"/>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62">
        <f>total_amount_ba($B$2,$D$2,D188,F188,J188,K188,M188)</f>
        <v>0</v>
      </c>
      <c r="BB188" s="62">
        <f>BA188+SUM(N188:AZ188)</f>
        <v>0</v>
      </c>
      <c r="BC188" s="29" t="str">
        <f>SpellNumber(L188,BB188)</f>
        <v>INR Zero Only</v>
      </c>
      <c r="IE188" s="31">
        <v>2</v>
      </c>
      <c r="IF188" s="31" t="s">
        <v>34</v>
      </c>
      <c r="IG188" s="31" t="s">
        <v>42</v>
      </c>
      <c r="IH188" s="31">
        <v>10</v>
      </c>
      <c r="II188" s="31" t="s">
        <v>37</v>
      </c>
    </row>
    <row r="189" spans="1:243" s="30" customFormat="1" ht="15.75">
      <c r="A189" s="67">
        <v>33.3</v>
      </c>
      <c r="B189" s="68" t="s">
        <v>58</v>
      </c>
      <c r="C189" s="71" t="s">
        <v>507</v>
      </c>
      <c r="D189" s="88">
        <v>5</v>
      </c>
      <c r="E189" s="69" t="s">
        <v>720</v>
      </c>
      <c r="F189" s="66">
        <v>10</v>
      </c>
      <c r="G189" s="32"/>
      <c r="H189" s="32"/>
      <c r="I189" s="19" t="s">
        <v>38</v>
      </c>
      <c r="J189" s="21">
        <f>IF(I189="Less(-)",-1,1)</f>
        <v>1</v>
      </c>
      <c r="K189" s="22" t="s">
        <v>48</v>
      </c>
      <c r="L189" s="22" t="s">
        <v>7</v>
      </c>
      <c r="M189" s="64"/>
      <c r="N189" s="33"/>
      <c r="O189" s="33"/>
      <c r="P189" s="34"/>
      <c r="Q189" s="33"/>
      <c r="R189" s="33"/>
      <c r="S189" s="35"/>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62">
        <f>total_amount_ba($B$2,$D$2,D189,F189,J189,K189,M189)</f>
        <v>0</v>
      </c>
      <c r="BB189" s="62">
        <f>BA189+SUM(N189:AZ189)</f>
        <v>0</v>
      </c>
      <c r="BC189" s="29" t="str">
        <f>SpellNumber(L189,BB189)</f>
        <v>INR Zero Only</v>
      </c>
      <c r="IE189" s="31">
        <v>3</v>
      </c>
      <c r="IF189" s="31" t="s">
        <v>43</v>
      </c>
      <c r="IG189" s="31" t="s">
        <v>44</v>
      </c>
      <c r="IH189" s="31">
        <v>10</v>
      </c>
      <c r="II189" s="31" t="s">
        <v>37</v>
      </c>
    </row>
    <row r="190" spans="1:243" s="30" customFormat="1" ht="15.75">
      <c r="A190" s="67">
        <v>33.4</v>
      </c>
      <c r="B190" s="68" t="s">
        <v>59</v>
      </c>
      <c r="C190" s="71" t="s">
        <v>508</v>
      </c>
      <c r="D190" s="88">
        <v>5</v>
      </c>
      <c r="E190" s="69" t="s">
        <v>720</v>
      </c>
      <c r="F190" s="66">
        <v>10</v>
      </c>
      <c r="G190" s="32"/>
      <c r="H190" s="32"/>
      <c r="I190" s="19" t="s">
        <v>38</v>
      </c>
      <c r="J190" s="21">
        <f>IF(I190="Less(-)",-1,1)</f>
        <v>1</v>
      </c>
      <c r="K190" s="22" t="s">
        <v>48</v>
      </c>
      <c r="L190" s="22" t="s">
        <v>7</v>
      </c>
      <c r="M190" s="64"/>
      <c r="N190" s="33"/>
      <c r="O190" s="33"/>
      <c r="P190" s="34"/>
      <c r="Q190" s="33"/>
      <c r="R190" s="33"/>
      <c r="S190" s="35"/>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62">
        <f>total_amount_ba($B$2,$D$2,D190,F190,J190,K190,M190)</f>
        <v>0</v>
      </c>
      <c r="BB190" s="62">
        <f>BA190+SUM(N190:AZ190)</f>
        <v>0</v>
      </c>
      <c r="BC190" s="29" t="str">
        <f>SpellNumber(L190,BB190)</f>
        <v>INR Zero Only</v>
      </c>
      <c r="IE190" s="31">
        <v>1.01</v>
      </c>
      <c r="IF190" s="31" t="s">
        <v>39</v>
      </c>
      <c r="IG190" s="31" t="s">
        <v>35</v>
      </c>
      <c r="IH190" s="31">
        <v>123.223</v>
      </c>
      <c r="II190" s="31" t="s">
        <v>37</v>
      </c>
    </row>
    <row r="191" spans="1:243" s="30" customFormat="1" ht="47.25">
      <c r="A191" s="67">
        <v>34</v>
      </c>
      <c r="B191" s="68" t="s">
        <v>148</v>
      </c>
      <c r="C191" s="71" t="s">
        <v>509</v>
      </c>
      <c r="D191" s="66"/>
      <c r="E191" s="69"/>
      <c r="F191" s="19"/>
      <c r="G191" s="20"/>
      <c r="H191" s="20"/>
      <c r="I191" s="19"/>
      <c r="J191" s="21"/>
      <c r="K191" s="22"/>
      <c r="L191" s="22"/>
      <c r="M191" s="23"/>
      <c r="N191" s="24"/>
      <c r="O191" s="24"/>
      <c r="P191" s="25"/>
      <c r="Q191" s="24"/>
      <c r="R191" s="24"/>
      <c r="S191" s="26"/>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27"/>
      <c r="BB191" s="28"/>
      <c r="BC191" s="29"/>
      <c r="IE191" s="31">
        <v>1.02</v>
      </c>
      <c r="IF191" s="31" t="s">
        <v>40</v>
      </c>
      <c r="IG191" s="31" t="s">
        <v>41</v>
      </c>
      <c r="IH191" s="31">
        <v>213</v>
      </c>
      <c r="II191" s="31" t="s">
        <v>37</v>
      </c>
    </row>
    <row r="192" spans="1:243" s="30" customFormat="1" ht="31.5">
      <c r="A192" s="67">
        <v>34.1</v>
      </c>
      <c r="B192" s="68" t="s">
        <v>56</v>
      </c>
      <c r="C192" s="71" t="s">
        <v>510</v>
      </c>
      <c r="D192" s="88">
        <v>21</v>
      </c>
      <c r="E192" s="69" t="s">
        <v>720</v>
      </c>
      <c r="F192" s="66">
        <v>10</v>
      </c>
      <c r="G192" s="32"/>
      <c r="H192" s="32"/>
      <c r="I192" s="19" t="s">
        <v>38</v>
      </c>
      <c r="J192" s="21">
        <f>IF(I192="Less(-)",-1,1)</f>
        <v>1</v>
      </c>
      <c r="K192" s="22" t="s">
        <v>48</v>
      </c>
      <c r="L192" s="22" t="s">
        <v>7</v>
      </c>
      <c r="M192" s="64"/>
      <c r="N192" s="33"/>
      <c r="O192" s="33"/>
      <c r="P192" s="34"/>
      <c r="Q192" s="33"/>
      <c r="R192" s="33"/>
      <c r="S192" s="35"/>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62">
        <f>total_amount_ba($B$2,$D$2,D192,F192,J192,K192,M192)</f>
        <v>0</v>
      </c>
      <c r="BB192" s="62">
        <f>BA192+SUM(N192:AZ192)</f>
        <v>0</v>
      </c>
      <c r="BC192" s="29" t="str">
        <f>SpellNumber(L192,BB192)</f>
        <v>INR Zero Only</v>
      </c>
      <c r="IE192" s="31">
        <v>2</v>
      </c>
      <c r="IF192" s="31" t="s">
        <v>34</v>
      </c>
      <c r="IG192" s="31" t="s">
        <v>42</v>
      </c>
      <c r="IH192" s="31">
        <v>10</v>
      </c>
      <c r="II192" s="31" t="s">
        <v>37</v>
      </c>
    </row>
    <row r="193" spans="1:243" s="30" customFormat="1" ht="15.75">
      <c r="A193" s="67">
        <v>34.2</v>
      </c>
      <c r="B193" s="68" t="s">
        <v>57</v>
      </c>
      <c r="C193" s="71" t="s">
        <v>511</v>
      </c>
      <c r="D193" s="88">
        <v>5</v>
      </c>
      <c r="E193" s="69" t="s">
        <v>720</v>
      </c>
      <c r="F193" s="66">
        <v>100</v>
      </c>
      <c r="G193" s="32"/>
      <c r="H193" s="20"/>
      <c r="I193" s="19" t="s">
        <v>38</v>
      </c>
      <c r="J193" s="21">
        <f>IF(I193="Less(-)",-1,1)</f>
        <v>1</v>
      </c>
      <c r="K193" s="22" t="s">
        <v>48</v>
      </c>
      <c r="L193" s="22" t="s">
        <v>7</v>
      </c>
      <c r="M193" s="64"/>
      <c r="N193" s="33"/>
      <c r="O193" s="33"/>
      <c r="P193" s="34"/>
      <c r="Q193" s="33"/>
      <c r="R193" s="33"/>
      <c r="S193" s="35"/>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62">
        <f>total_amount_ba($B$2,$D$2,D193,F193,J193,K193,M193)</f>
        <v>0</v>
      </c>
      <c r="BB193" s="62">
        <f>BA193+SUM(N193:AZ193)</f>
        <v>0</v>
      </c>
      <c r="BC193" s="29" t="str">
        <f>SpellNumber(L193,BB193)</f>
        <v>INR Zero Only</v>
      </c>
      <c r="IE193" s="31">
        <v>3</v>
      </c>
      <c r="IF193" s="31" t="s">
        <v>43</v>
      </c>
      <c r="IG193" s="31" t="s">
        <v>44</v>
      </c>
      <c r="IH193" s="31">
        <v>10</v>
      </c>
      <c r="II193" s="31" t="s">
        <v>37</v>
      </c>
    </row>
    <row r="194" spans="1:243" s="30" customFormat="1" ht="15.75">
      <c r="A194" s="67">
        <v>34.3</v>
      </c>
      <c r="B194" s="68" t="s">
        <v>58</v>
      </c>
      <c r="C194" s="71" t="s">
        <v>512</v>
      </c>
      <c r="D194" s="88">
        <v>5</v>
      </c>
      <c r="E194" s="69" t="s">
        <v>720</v>
      </c>
      <c r="F194" s="65">
        <v>10</v>
      </c>
      <c r="G194" s="32"/>
      <c r="H194" s="32"/>
      <c r="I194" s="19" t="s">
        <v>38</v>
      </c>
      <c r="J194" s="21">
        <f>IF(I194="Less(-)",-1,1)</f>
        <v>1</v>
      </c>
      <c r="K194" s="22" t="s">
        <v>48</v>
      </c>
      <c r="L194" s="22" t="s">
        <v>7</v>
      </c>
      <c r="M194" s="64"/>
      <c r="N194" s="33"/>
      <c r="O194" s="33"/>
      <c r="P194" s="34"/>
      <c r="Q194" s="33"/>
      <c r="R194" s="33"/>
      <c r="S194" s="35"/>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62">
        <f>total_amount_ba($B$2,$D$2,D194,F194,J194,K194,M194)</f>
        <v>0</v>
      </c>
      <c r="BB194" s="62">
        <f aca="true" t="shared" si="55" ref="BB194:BB204">BA194+SUM(N194:AZ194)</f>
        <v>0</v>
      </c>
      <c r="BC194" s="29" t="str">
        <f>SpellNumber(L194,BB194)</f>
        <v>INR Zero Only</v>
      </c>
      <c r="IE194" s="31">
        <v>1.01</v>
      </c>
      <c r="IF194" s="31" t="s">
        <v>39</v>
      </c>
      <c r="IG194" s="31" t="s">
        <v>35</v>
      </c>
      <c r="IH194" s="31">
        <v>123.223</v>
      </c>
      <c r="II194" s="31" t="s">
        <v>37</v>
      </c>
    </row>
    <row r="195" spans="1:243" s="30" customFormat="1" ht="15.75">
      <c r="A195" s="67">
        <v>34.4</v>
      </c>
      <c r="B195" s="68" t="s">
        <v>59</v>
      </c>
      <c r="C195" s="71" t="s">
        <v>513</v>
      </c>
      <c r="D195" s="88">
        <v>5</v>
      </c>
      <c r="E195" s="69" t="s">
        <v>720</v>
      </c>
      <c r="F195" s="65">
        <v>10</v>
      </c>
      <c r="G195" s="32"/>
      <c r="H195" s="32"/>
      <c r="I195" s="19" t="s">
        <v>38</v>
      </c>
      <c r="J195" s="21">
        <f>IF(I195="Less(-)",-1,1)</f>
        <v>1</v>
      </c>
      <c r="K195" s="22" t="s">
        <v>48</v>
      </c>
      <c r="L195" s="22" t="s">
        <v>7</v>
      </c>
      <c r="M195" s="64"/>
      <c r="N195" s="33"/>
      <c r="O195" s="33"/>
      <c r="P195" s="34"/>
      <c r="Q195" s="33"/>
      <c r="R195" s="33"/>
      <c r="S195" s="35"/>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62">
        <f>total_amount_ba($B$2,$D$2,D195,F195,J195,K195,M195)</f>
        <v>0</v>
      </c>
      <c r="BB195" s="62">
        <f t="shared" si="55"/>
        <v>0</v>
      </c>
      <c r="BC195" s="29" t="str">
        <f>SpellNumber(L195,BB195)</f>
        <v>INR Zero Only</v>
      </c>
      <c r="IE195" s="31">
        <v>1.02</v>
      </c>
      <c r="IF195" s="31" t="s">
        <v>40</v>
      </c>
      <c r="IG195" s="31" t="s">
        <v>41</v>
      </c>
      <c r="IH195" s="31">
        <v>213</v>
      </c>
      <c r="II195" s="31" t="s">
        <v>37</v>
      </c>
    </row>
    <row r="196" spans="1:243" s="30" customFormat="1" ht="47.25">
      <c r="A196" s="67">
        <v>35</v>
      </c>
      <c r="B196" s="68" t="s">
        <v>149</v>
      </c>
      <c r="C196" s="71" t="s">
        <v>514</v>
      </c>
      <c r="D196" s="66"/>
      <c r="E196" s="69"/>
      <c r="F196" s="19"/>
      <c r="G196" s="20"/>
      <c r="H196" s="20"/>
      <c r="I196" s="19"/>
      <c r="J196" s="21"/>
      <c r="K196" s="22"/>
      <c r="L196" s="22"/>
      <c r="M196" s="23"/>
      <c r="N196" s="24"/>
      <c r="O196" s="24"/>
      <c r="P196" s="25"/>
      <c r="Q196" s="24"/>
      <c r="R196" s="24"/>
      <c r="S196" s="26"/>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27"/>
      <c r="BB196" s="28"/>
      <c r="BC196" s="29"/>
      <c r="IE196" s="31">
        <v>1.02</v>
      </c>
      <c r="IF196" s="31" t="s">
        <v>40</v>
      </c>
      <c r="IG196" s="31" t="s">
        <v>41</v>
      </c>
      <c r="IH196" s="31">
        <v>213</v>
      </c>
      <c r="II196" s="31" t="s">
        <v>37</v>
      </c>
    </row>
    <row r="197" spans="1:243" s="30" customFormat="1" ht="31.5">
      <c r="A197" s="67">
        <v>35.1</v>
      </c>
      <c r="B197" s="68" t="s">
        <v>56</v>
      </c>
      <c r="C197" s="71" t="s">
        <v>515</v>
      </c>
      <c r="D197" s="88">
        <v>21</v>
      </c>
      <c r="E197" s="69" t="s">
        <v>720</v>
      </c>
      <c r="F197" s="66">
        <v>10</v>
      </c>
      <c r="G197" s="32"/>
      <c r="H197" s="32"/>
      <c r="I197" s="19" t="s">
        <v>38</v>
      </c>
      <c r="J197" s="21">
        <f aca="true" t="shared" si="56" ref="J197:J204">IF(I197="Less(-)",-1,1)</f>
        <v>1</v>
      </c>
      <c r="K197" s="22" t="s">
        <v>48</v>
      </c>
      <c r="L197" s="22" t="s">
        <v>7</v>
      </c>
      <c r="M197" s="64"/>
      <c r="N197" s="33"/>
      <c r="O197" s="33"/>
      <c r="P197" s="34"/>
      <c r="Q197" s="33"/>
      <c r="R197" s="33"/>
      <c r="S197" s="35"/>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62">
        <f aca="true" t="shared" si="57" ref="BA197:BA204">total_amount_ba($B$2,$D$2,D197,F197,J197,K197,M197)</f>
        <v>0</v>
      </c>
      <c r="BB197" s="62">
        <f t="shared" si="55"/>
        <v>0</v>
      </c>
      <c r="BC197" s="29" t="str">
        <f aca="true" t="shared" si="58" ref="BC197:BC204">SpellNumber(L197,BB197)</f>
        <v>INR Zero Only</v>
      </c>
      <c r="IE197" s="31">
        <v>2</v>
      </c>
      <c r="IF197" s="31" t="s">
        <v>34</v>
      </c>
      <c r="IG197" s="31" t="s">
        <v>42</v>
      </c>
      <c r="IH197" s="31">
        <v>10</v>
      </c>
      <c r="II197" s="31" t="s">
        <v>37</v>
      </c>
    </row>
    <row r="198" spans="1:243" s="30" customFormat="1" ht="15.75">
      <c r="A198" s="67">
        <v>35.2</v>
      </c>
      <c r="B198" s="68" t="s">
        <v>57</v>
      </c>
      <c r="C198" s="71" t="s">
        <v>516</v>
      </c>
      <c r="D198" s="88">
        <v>5</v>
      </c>
      <c r="E198" s="69" t="s">
        <v>720</v>
      </c>
      <c r="F198" s="66">
        <v>10</v>
      </c>
      <c r="G198" s="32"/>
      <c r="H198" s="32"/>
      <c r="I198" s="19" t="s">
        <v>38</v>
      </c>
      <c r="J198" s="21">
        <f t="shared" si="56"/>
        <v>1</v>
      </c>
      <c r="K198" s="22" t="s">
        <v>48</v>
      </c>
      <c r="L198" s="22" t="s">
        <v>7</v>
      </c>
      <c r="M198" s="64"/>
      <c r="N198" s="33"/>
      <c r="O198" s="33"/>
      <c r="P198" s="34"/>
      <c r="Q198" s="33"/>
      <c r="R198" s="33"/>
      <c r="S198" s="35"/>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62">
        <f t="shared" si="57"/>
        <v>0</v>
      </c>
      <c r="BB198" s="62">
        <f t="shared" si="55"/>
        <v>0</v>
      </c>
      <c r="BC198" s="29" t="str">
        <f t="shared" si="58"/>
        <v>INR Zero Only</v>
      </c>
      <c r="IE198" s="31">
        <v>3</v>
      </c>
      <c r="IF198" s="31" t="s">
        <v>43</v>
      </c>
      <c r="IG198" s="31" t="s">
        <v>44</v>
      </c>
      <c r="IH198" s="31">
        <v>10</v>
      </c>
      <c r="II198" s="31" t="s">
        <v>37</v>
      </c>
    </row>
    <row r="199" spans="1:243" s="30" customFormat="1" ht="15.75">
      <c r="A199" s="67">
        <v>35.3</v>
      </c>
      <c r="B199" s="68" t="s">
        <v>58</v>
      </c>
      <c r="C199" s="71" t="s">
        <v>517</v>
      </c>
      <c r="D199" s="88">
        <v>5</v>
      </c>
      <c r="E199" s="69" t="s">
        <v>720</v>
      </c>
      <c r="F199" s="66">
        <v>10</v>
      </c>
      <c r="G199" s="32"/>
      <c r="H199" s="32"/>
      <c r="I199" s="19" t="s">
        <v>38</v>
      </c>
      <c r="J199" s="21">
        <f t="shared" si="56"/>
        <v>1</v>
      </c>
      <c r="K199" s="22" t="s">
        <v>48</v>
      </c>
      <c r="L199" s="22" t="s">
        <v>7</v>
      </c>
      <c r="M199" s="64"/>
      <c r="N199" s="33"/>
      <c r="O199" s="33"/>
      <c r="P199" s="34"/>
      <c r="Q199" s="33"/>
      <c r="R199" s="33"/>
      <c r="S199" s="35"/>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62">
        <f t="shared" si="57"/>
        <v>0</v>
      </c>
      <c r="BB199" s="62">
        <f t="shared" si="55"/>
        <v>0</v>
      </c>
      <c r="BC199" s="29" t="str">
        <f t="shared" si="58"/>
        <v>INR Zero Only</v>
      </c>
      <c r="IE199" s="31">
        <v>1.01</v>
      </c>
      <c r="IF199" s="31" t="s">
        <v>39</v>
      </c>
      <c r="IG199" s="31" t="s">
        <v>35</v>
      </c>
      <c r="IH199" s="31">
        <v>123.223</v>
      </c>
      <c r="II199" s="31" t="s">
        <v>37</v>
      </c>
    </row>
    <row r="200" spans="1:243" s="30" customFormat="1" ht="15.75">
      <c r="A200" s="67">
        <v>35.4</v>
      </c>
      <c r="B200" s="68" t="s">
        <v>59</v>
      </c>
      <c r="C200" s="71" t="s">
        <v>518</v>
      </c>
      <c r="D200" s="88">
        <v>5</v>
      </c>
      <c r="E200" s="69" t="s">
        <v>720</v>
      </c>
      <c r="F200" s="66">
        <v>10</v>
      </c>
      <c r="G200" s="32"/>
      <c r="H200" s="32"/>
      <c r="I200" s="19" t="s">
        <v>38</v>
      </c>
      <c r="J200" s="21">
        <f t="shared" si="56"/>
        <v>1</v>
      </c>
      <c r="K200" s="22" t="s">
        <v>48</v>
      </c>
      <c r="L200" s="22" t="s">
        <v>7</v>
      </c>
      <c r="M200" s="64"/>
      <c r="N200" s="33"/>
      <c r="O200" s="33"/>
      <c r="P200" s="34"/>
      <c r="Q200" s="33"/>
      <c r="R200" s="33"/>
      <c r="S200" s="35"/>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7"/>
      <c r="AV200" s="36"/>
      <c r="AW200" s="36"/>
      <c r="AX200" s="36"/>
      <c r="AY200" s="36"/>
      <c r="AZ200" s="36"/>
      <c r="BA200" s="62">
        <f t="shared" si="57"/>
        <v>0</v>
      </c>
      <c r="BB200" s="62">
        <f t="shared" si="55"/>
        <v>0</v>
      </c>
      <c r="BC200" s="29" t="str">
        <f t="shared" si="58"/>
        <v>INR Zero Only</v>
      </c>
      <c r="IE200" s="31">
        <v>1.02</v>
      </c>
      <c r="IF200" s="31" t="s">
        <v>40</v>
      </c>
      <c r="IG200" s="31" t="s">
        <v>41</v>
      </c>
      <c r="IH200" s="31">
        <v>213</v>
      </c>
      <c r="II200" s="31" t="s">
        <v>37</v>
      </c>
    </row>
    <row r="201" spans="1:243" s="30" customFormat="1" ht="31.5">
      <c r="A201" s="67">
        <v>36</v>
      </c>
      <c r="B201" s="68" t="s">
        <v>150</v>
      </c>
      <c r="C201" s="71" t="s">
        <v>519</v>
      </c>
      <c r="D201" s="66"/>
      <c r="E201" s="69"/>
      <c r="F201" s="19"/>
      <c r="G201" s="20"/>
      <c r="H201" s="20"/>
      <c r="I201" s="19"/>
      <c r="J201" s="21"/>
      <c r="K201" s="22"/>
      <c r="L201" s="22"/>
      <c r="M201" s="23"/>
      <c r="N201" s="24"/>
      <c r="O201" s="24"/>
      <c r="P201" s="25"/>
      <c r="Q201" s="24"/>
      <c r="R201" s="24"/>
      <c r="S201" s="26"/>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27"/>
      <c r="BB201" s="28"/>
      <c r="BC201" s="29"/>
      <c r="IE201" s="31">
        <v>2</v>
      </c>
      <c r="IF201" s="31" t="s">
        <v>34</v>
      </c>
      <c r="IG201" s="31" t="s">
        <v>42</v>
      </c>
      <c r="IH201" s="31">
        <v>10</v>
      </c>
      <c r="II201" s="31" t="s">
        <v>37</v>
      </c>
    </row>
    <row r="202" spans="1:243" s="30" customFormat="1" ht="15.75">
      <c r="A202" s="67">
        <v>36.1</v>
      </c>
      <c r="B202" s="68" t="s">
        <v>151</v>
      </c>
      <c r="C202" s="71" t="s">
        <v>520</v>
      </c>
      <c r="D202" s="88">
        <v>5</v>
      </c>
      <c r="E202" s="69" t="s">
        <v>721</v>
      </c>
      <c r="F202" s="66">
        <v>10</v>
      </c>
      <c r="G202" s="32"/>
      <c r="H202" s="32"/>
      <c r="I202" s="19" t="s">
        <v>38</v>
      </c>
      <c r="J202" s="21">
        <f t="shared" si="56"/>
        <v>1</v>
      </c>
      <c r="K202" s="22" t="s">
        <v>48</v>
      </c>
      <c r="L202" s="22" t="s">
        <v>7</v>
      </c>
      <c r="M202" s="64"/>
      <c r="N202" s="33"/>
      <c r="O202" s="33"/>
      <c r="P202" s="34"/>
      <c r="Q202" s="33"/>
      <c r="R202" s="33"/>
      <c r="S202" s="35"/>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62">
        <f t="shared" si="57"/>
        <v>0</v>
      </c>
      <c r="BB202" s="62">
        <f t="shared" si="55"/>
        <v>0</v>
      </c>
      <c r="BC202" s="29" t="str">
        <f t="shared" si="58"/>
        <v>INR Zero Only</v>
      </c>
      <c r="IE202" s="31">
        <v>3</v>
      </c>
      <c r="IF202" s="31" t="s">
        <v>43</v>
      </c>
      <c r="IG202" s="31" t="s">
        <v>44</v>
      </c>
      <c r="IH202" s="31">
        <v>10</v>
      </c>
      <c r="II202" s="31" t="s">
        <v>37</v>
      </c>
    </row>
    <row r="203" spans="1:243" s="30" customFormat="1" ht="15.75">
      <c r="A203" s="67">
        <v>36.2</v>
      </c>
      <c r="B203" s="68" t="s">
        <v>152</v>
      </c>
      <c r="C203" s="71" t="s">
        <v>521</v>
      </c>
      <c r="D203" s="88">
        <v>5</v>
      </c>
      <c r="E203" s="69" t="s">
        <v>721</v>
      </c>
      <c r="F203" s="66">
        <v>10</v>
      </c>
      <c r="G203" s="32"/>
      <c r="H203" s="32"/>
      <c r="I203" s="19" t="s">
        <v>38</v>
      </c>
      <c r="J203" s="21">
        <f t="shared" si="56"/>
        <v>1</v>
      </c>
      <c r="K203" s="22" t="s">
        <v>48</v>
      </c>
      <c r="L203" s="22" t="s">
        <v>7</v>
      </c>
      <c r="M203" s="64"/>
      <c r="N203" s="33"/>
      <c r="O203" s="33"/>
      <c r="P203" s="34"/>
      <c r="Q203" s="33"/>
      <c r="R203" s="33"/>
      <c r="S203" s="35"/>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62">
        <f t="shared" si="57"/>
        <v>0</v>
      </c>
      <c r="BB203" s="62">
        <f t="shared" si="55"/>
        <v>0</v>
      </c>
      <c r="BC203" s="29" t="str">
        <f t="shared" si="58"/>
        <v>INR Zero Only</v>
      </c>
      <c r="IE203" s="31">
        <v>1.01</v>
      </c>
      <c r="IF203" s="31" t="s">
        <v>39</v>
      </c>
      <c r="IG203" s="31" t="s">
        <v>35</v>
      </c>
      <c r="IH203" s="31">
        <v>123.223</v>
      </c>
      <c r="II203" s="31" t="s">
        <v>37</v>
      </c>
    </row>
    <row r="204" spans="1:243" s="30" customFormat="1" ht="15.75">
      <c r="A204" s="67">
        <v>36.3</v>
      </c>
      <c r="B204" s="68" t="s">
        <v>153</v>
      </c>
      <c r="C204" s="71" t="s">
        <v>522</v>
      </c>
      <c r="D204" s="88">
        <v>5</v>
      </c>
      <c r="E204" s="69" t="s">
        <v>721</v>
      </c>
      <c r="F204" s="66">
        <v>10</v>
      </c>
      <c r="G204" s="32"/>
      <c r="H204" s="32"/>
      <c r="I204" s="19" t="s">
        <v>38</v>
      </c>
      <c r="J204" s="21">
        <f t="shared" si="56"/>
        <v>1</v>
      </c>
      <c r="K204" s="22" t="s">
        <v>48</v>
      </c>
      <c r="L204" s="22" t="s">
        <v>7</v>
      </c>
      <c r="M204" s="64"/>
      <c r="N204" s="33"/>
      <c r="O204" s="33"/>
      <c r="P204" s="34"/>
      <c r="Q204" s="33"/>
      <c r="R204" s="33"/>
      <c r="S204" s="35"/>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62">
        <f t="shared" si="57"/>
        <v>0</v>
      </c>
      <c r="BB204" s="62">
        <f t="shared" si="55"/>
        <v>0</v>
      </c>
      <c r="BC204" s="29" t="str">
        <f t="shared" si="58"/>
        <v>INR Zero Only</v>
      </c>
      <c r="IE204" s="31">
        <v>1.02</v>
      </c>
      <c r="IF204" s="31" t="s">
        <v>40</v>
      </c>
      <c r="IG204" s="31" t="s">
        <v>41</v>
      </c>
      <c r="IH204" s="31">
        <v>213</v>
      </c>
      <c r="II204" s="31" t="s">
        <v>37</v>
      </c>
    </row>
    <row r="205" spans="1:243" s="30" customFormat="1" ht="47.25">
      <c r="A205" s="67">
        <v>37</v>
      </c>
      <c r="B205" s="68" t="s">
        <v>154</v>
      </c>
      <c r="C205" s="71" t="s">
        <v>523</v>
      </c>
      <c r="D205" s="66"/>
      <c r="E205" s="69"/>
      <c r="F205" s="19"/>
      <c r="G205" s="20"/>
      <c r="H205" s="20"/>
      <c r="I205" s="19"/>
      <c r="J205" s="21"/>
      <c r="K205" s="22"/>
      <c r="L205" s="22"/>
      <c r="M205" s="23"/>
      <c r="N205" s="24"/>
      <c r="O205" s="24"/>
      <c r="P205" s="25"/>
      <c r="Q205" s="24"/>
      <c r="R205" s="24"/>
      <c r="S205" s="26"/>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27"/>
      <c r="BB205" s="28"/>
      <c r="BC205" s="29"/>
      <c r="IE205" s="31">
        <v>2</v>
      </c>
      <c r="IF205" s="31" t="s">
        <v>34</v>
      </c>
      <c r="IG205" s="31" t="s">
        <v>42</v>
      </c>
      <c r="IH205" s="31">
        <v>10</v>
      </c>
      <c r="II205" s="31" t="s">
        <v>37</v>
      </c>
    </row>
    <row r="206" spans="1:243" s="30" customFormat="1" ht="15.75">
      <c r="A206" s="67">
        <v>37.1</v>
      </c>
      <c r="B206" s="68" t="s">
        <v>155</v>
      </c>
      <c r="C206" s="71" t="s">
        <v>524</v>
      </c>
      <c r="D206" s="88">
        <v>5</v>
      </c>
      <c r="E206" s="69" t="s">
        <v>721</v>
      </c>
      <c r="F206" s="66">
        <v>100</v>
      </c>
      <c r="G206" s="32"/>
      <c r="H206" s="20"/>
      <c r="I206" s="19" t="s">
        <v>38</v>
      </c>
      <c r="J206" s="21">
        <f>IF(I206="Less(-)",-1,1)</f>
        <v>1</v>
      </c>
      <c r="K206" s="22" t="s">
        <v>48</v>
      </c>
      <c r="L206" s="22" t="s">
        <v>7</v>
      </c>
      <c r="M206" s="64"/>
      <c r="N206" s="33"/>
      <c r="O206" s="33"/>
      <c r="P206" s="34"/>
      <c r="Q206" s="33"/>
      <c r="R206" s="33"/>
      <c r="S206" s="35"/>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62">
        <f>total_amount_ba($B$2,$D$2,D206,F206,J206,K206,M206)</f>
        <v>0</v>
      </c>
      <c r="BB206" s="62">
        <f>BA206+SUM(N206:AZ206)</f>
        <v>0</v>
      </c>
      <c r="BC206" s="29" t="str">
        <f>SpellNumber(L206,BB206)</f>
        <v>INR Zero Only</v>
      </c>
      <c r="IE206" s="31">
        <v>3</v>
      </c>
      <c r="IF206" s="31" t="s">
        <v>43</v>
      </c>
      <c r="IG206" s="31" t="s">
        <v>44</v>
      </c>
      <c r="IH206" s="31">
        <v>10</v>
      </c>
      <c r="II206" s="31" t="s">
        <v>37</v>
      </c>
    </row>
    <row r="207" spans="1:243" s="30" customFormat="1" ht="47.25">
      <c r="A207" s="70">
        <v>38</v>
      </c>
      <c r="B207" s="68" t="s">
        <v>156</v>
      </c>
      <c r="C207" s="71" t="s">
        <v>525</v>
      </c>
      <c r="D207" s="66"/>
      <c r="E207" s="69"/>
      <c r="F207" s="19"/>
      <c r="G207" s="20"/>
      <c r="H207" s="20"/>
      <c r="I207" s="19"/>
      <c r="J207" s="21"/>
      <c r="K207" s="22"/>
      <c r="L207" s="22"/>
      <c r="M207" s="23"/>
      <c r="N207" s="24"/>
      <c r="O207" s="24"/>
      <c r="P207" s="25"/>
      <c r="Q207" s="24"/>
      <c r="R207" s="24"/>
      <c r="S207" s="26"/>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27"/>
      <c r="BB207" s="28"/>
      <c r="BC207" s="29"/>
      <c r="IE207" s="31">
        <v>1.01</v>
      </c>
      <c r="IF207" s="31" t="s">
        <v>39</v>
      </c>
      <c r="IG207" s="31" t="s">
        <v>35</v>
      </c>
      <c r="IH207" s="31">
        <v>123.223</v>
      </c>
      <c r="II207" s="31" t="s">
        <v>37</v>
      </c>
    </row>
    <row r="208" spans="1:243" s="30" customFormat="1" ht="15.75">
      <c r="A208" s="67">
        <v>38.1</v>
      </c>
      <c r="B208" s="68" t="s">
        <v>155</v>
      </c>
      <c r="C208" s="71" t="s">
        <v>526</v>
      </c>
      <c r="D208" s="88">
        <v>5</v>
      </c>
      <c r="E208" s="69" t="s">
        <v>721</v>
      </c>
      <c r="F208" s="65">
        <v>10</v>
      </c>
      <c r="G208" s="32"/>
      <c r="H208" s="32"/>
      <c r="I208" s="19" t="s">
        <v>38</v>
      </c>
      <c r="J208" s="21">
        <f>IF(I208="Less(-)",-1,1)</f>
        <v>1</v>
      </c>
      <c r="K208" s="22" t="s">
        <v>48</v>
      </c>
      <c r="L208" s="22" t="s">
        <v>7</v>
      </c>
      <c r="M208" s="64"/>
      <c r="N208" s="33"/>
      <c r="O208" s="33"/>
      <c r="P208" s="34"/>
      <c r="Q208" s="33"/>
      <c r="R208" s="33"/>
      <c r="S208" s="35"/>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62">
        <f>total_amount_ba($B$2,$D$2,D208,F208,J208,K208,M208)</f>
        <v>0</v>
      </c>
      <c r="BB208" s="62">
        <f aca="true" t="shared" si="59" ref="BB208:BB217">BA208+SUM(N208:AZ208)</f>
        <v>0</v>
      </c>
      <c r="BC208" s="29" t="str">
        <f>SpellNumber(L208,BB208)</f>
        <v>INR Zero Only</v>
      </c>
      <c r="IE208" s="31">
        <v>1.02</v>
      </c>
      <c r="IF208" s="31" t="s">
        <v>40</v>
      </c>
      <c r="IG208" s="31" t="s">
        <v>41</v>
      </c>
      <c r="IH208" s="31">
        <v>213</v>
      </c>
      <c r="II208" s="31" t="s">
        <v>37</v>
      </c>
    </row>
    <row r="209" spans="1:243" s="30" customFormat="1" ht="47.25">
      <c r="A209" s="67">
        <v>39</v>
      </c>
      <c r="B209" s="68" t="s">
        <v>157</v>
      </c>
      <c r="C209" s="71" t="s">
        <v>527</v>
      </c>
      <c r="D209" s="88">
        <v>5</v>
      </c>
      <c r="E209" s="69" t="s">
        <v>721</v>
      </c>
      <c r="F209" s="66">
        <v>100</v>
      </c>
      <c r="G209" s="32"/>
      <c r="H209" s="32"/>
      <c r="I209" s="19" t="s">
        <v>38</v>
      </c>
      <c r="J209" s="21">
        <f aca="true" t="shared" si="60" ref="J209:J217">IF(I209="Less(-)",-1,1)</f>
        <v>1</v>
      </c>
      <c r="K209" s="22" t="s">
        <v>48</v>
      </c>
      <c r="L209" s="22" t="s">
        <v>7</v>
      </c>
      <c r="M209" s="64"/>
      <c r="N209" s="33"/>
      <c r="O209" s="33"/>
      <c r="P209" s="34"/>
      <c r="Q209" s="33"/>
      <c r="R209" s="33"/>
      <c r="S209" s="35"/>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62">
        <f aca="true" t="shared" si="61" ref="BA209:BA217">total_amount_ba($B$2,$D$2,D209,F209,J209,K209,M209)</f>
        <v>0</v>
      </c>
      <c r="BB209" s="62">
        <f t="shared" si="59"/>
        <v>0</v>
      </c>
      <c r="BC209" s="29" t="str">
        <f aca="true" t="shared" si="62" ref="BC209:BC217">SpellNumber(L209,BB209)</f>
        <v>INR Zero Only</v>
      </c>
      <c r="IE209" s="31">
        <v>1.02</v>
      </c>
      <c r="IF209" s="31" t="s">
        <v>40</v>
      </c>
      <c r="IG209" s="31" t="s">
        <v>41</v>
      </c>
      <c r="IH209" s="31">
        <v>213</v>
      </c>
      <c r="II209" s="31" t="s">
        <v>37</v>
      </c>
    </row>
    <row r="210" spans="1:243" s="30" customFormat="1" ht="63">
      <c r="A210" s="67">
        <v>40</v>
      </c>
      <c r="B210" s="68" t="s">
        <v>158</v>
      </c>
      <c r="C210" s="71" t="s">
        <v>528</v>
      </c>
      <c r="D210" s="88">
        <v>5</v>
      </c>
      <c r="E210" s="69" t="s">
        <v>721</v>
      </c>
      <c r="F210" s="66">
        <v>10</v>
      </c>
      <c r="G210" s="32"/>
      <c r="H210" s="32"/>
      <c r="I210" s="19" t="s">
        <v>38</v>
      </c>
      <c r="J210" s="21">
        <f t="shared" si="60"/>
        <v>1</v>
      </c>
      <c r="K210" s="22" t="s">
        <v>48</v>
      </c>
      <c r="L210" s="22" t="s">
        <v>7</v>
      </c>
      <c r="M210" s="64"/>
      <c r="N210" s="33"/>
      <c r="O210" s="33"/>
      <c r="P210" s="34"/>
      <c r="Q210" s="33"/>
      <c r="R210" s="33"/>
      <c r="S210" s="35"/>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62">
        <f t="shared" si="61"/>
        <v>0</v>
      </c>
      <c r="BB210" s="62">
        <f t="shared" si="59"/>
        <v>0</v>
      </c>
      <c r="BC210" s="29" t="str">
        <f t="shared" si="62"/>
        <v>INR Zero Only</v>
      </c>
      <c r="IE210" s="31">
        <v>2</v>
      </c>
      <c r="IF210" s="31" t="s">
        <v>34</v>
      </c>
      <c r="IG210" s="31" t="s">
        <v>42</v>
      </c>
      <c r="IH210" s="31">
        <v>10</v>
      </c>
      <c r="II210" s="31" t="s">
        <v>37</v>
      </c>
    </row>
    <row r="211" spans="1:243" s="30" customFormat="1" ht="31.5">
      <c r="A211" s="67">
        <v>41</v>
      </c>
      <c r="B211" s="68" t="s">
        <v>159</v>
      </c>
      <c r="C211" s="71" t="s">
        <v>529</v>
      </c>
      <c r="D211" s="88">
        <v>5</v>
      </c>
      <c r="E211" s="69" t="s">
        <v>721</v>
      </c>
      <c r="F211" s="66">
        <v>10</v>
      </c>
      <c r="G211" s="32"/>
      <c r="H211" s="32"/>
      <c r="I211" s="19" t="s">
        <v>38</v>
      </c>
      <c r="J211" s="21">
        <f t="shared" si="60"/>
        <v>1</v>
      </c>
      <c r="K211" s="22" t="s">
        <v>48</v>
      </c>
      <c r="L211" s="22" t="s">
        <v>7</v>
      </c>
      <c r="M211" s="64"/>
      <c r="N211" s="33"/>
      <c r="O211" s="33"/>
      <c r="P211" s="34"/>
      <c r="Q211" s="33"/>
      <c r="R211" s="33"/>
      <c r="S211" s="35"/>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62">
        <f t="shared" si="61"/>
        <v>0</v>
      </c>
      <c r="BB211" s="62">
        <f t="shared" si="59"/>
        <v>0</v>
      </c>
      <c r="BC211" s="29" t="str">
        <f t="shared" si="62"/>
        <v>INR Zero Only</v>
      </c>
      <c r="IE211" s="31">
        <v>3</v>
      </c>
      <c r="IF211" s="31" t="s">
        <v>43</v>
      </c>
      <c r="IG211" s="31" t="s">
        <v>44</v>
      </c>
      <c r="IH211" s="31">
        <v>10</v>
      </c>
      <c r="II211" s="31" t="s">
        <v>37</v>
      </c>
    </row>
    <row r="212" spans="1:243" s="30" customFormat="1" ht="78.75">
      <c r="A212" s="67">
        <v>42</v>
      </c>
      <c r="B212" s="68" t="s">
        <v>160</v>
      </c>
      <c r="C212" s="71" t="s">
        <v>530</v>
      </c>
      <c r="D212" s="88">
        <v>42</v>
      </c>
      <c r="E212" s="69" t="s">
        <v>723</v>
      </c>
      <c r="F212" s="66">
        <v>10</v>
      </c>
      <c r="G212" s="32"/>
      <c r="H212" s="32"/>
      <c r="I212" s="19" t="s">
        <v>38</v>
      </c>
      <c r="J212" s="21">
        <f t="shared" si="60"/>
        <v>1</v>
      </c>
      <c r="K212" s="22" t="s">
        <v>48</v>
      </c>
      <c r="L212" s="22" t="s">
        <v>7</v>
      </c>
      <c r="M212" s="64"/>
      <c r="N212" s="33"/>
      <c r="O212" s="33"/>
      <c r="P212" s="34"/>
      <c r="Q212" s="33"/>
      <c r="R212" s="33"/>
      <c r="S212" s="35"/>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62">
        <f t="shared" si="61"/>
        <v>0</v>
      </c>
      <c r="BB212" s="62">
        <f t="shared" si="59"/>
        <v>0</v>
      </c>
      <c r="BC212" s="29" t="str">
        <f t="shared" si="62"/>
        <v>INR Zero Only</v>
      </c>
      <c r="IE212" s="31">
        <v>1.01</v>
      </c>
      <c r="IF212" s="31" t="s">
        <v>39</v>
      </c>
      <c r="IG212" s="31" t="s">
        <v>35</v>
      </c>
      <c r="IH212" s="31">
        <v>123.223</v>
      </c>
      <c r="II212" s="31" t="s">
        <v>37</v>
      </c>
    </row>
    <row r="213" spans="1:243" s="30" customFormat="1" ht="47.25">
      <c r="A213" s="67">
        <v>43</v>
      </c>
      <c r="B213" s="68" t="s">
        <v>161</v>
      </c>
      <c r="C213" s="71" t="s">
        <v>531</v>
      </c>
      <c r="D213" s="66"/>
      <c r="E213" s="69"/>
      <c r="F213" s="19"/>
      <c r="G213" s="20"/>
      <c r="H213" s="20"/>
      <c r="I213" s="19"/>
      <c r="J213" s="21"/>
      <c r="K213" s="22"/>
      <c r="L213" s="22"/>
      <c r="M213" s="23"/>
      <c r="N213" s="24"/>
      <c r="O213" s="24"/>
      <c r="P213" s="25"/>
      <c r="Q213" s="24"/>
      <c r="R213" s="24"/>
      <c r="S213" s="26"/>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27"/>
      <c r="BB213" s="28"/>
      <c r="BC213" s="29"/>
      <c r="IE213" s="31">
        <v>1.02</v>
      </c>
      <c r="IF213" s="31" t="s">
        <v>40</v>
      </c>
      <c r="IG213" s="31" t="s">
        <v>41</v>
      </c>
      <c r="IH213" s="31">
        <v>213</v>
      </c>
      <c r="II213" s="31" t="s">
        <v>37</v>
      </c>
    </row>
    <row r="214" spans="1:243" s="30" customFormat="1" ht="47.25">
      <c r="A214" s="67">
        <v>43.1</v>
      </c>
      <c r="B214" s="68" t="s">
        <v>162</v>
      </c>
      <c r="C214" s="71" t="s">
        <v>532</v>
      </c>
      <c r="D214" s="88">
        <v>21</v>
      </c>
      <c r="E214" s="69" t="s">
        <v>723</v>
      </c>
      <c r="F214" s="66">
        <v>10</v>
      </c>
      <c r="G214" s="32"/>
      <c r="H214" s="32"/>
      <c r="I214" s="19" t="s">
        <v>38</v>
      </c>
      <c r="J214" s="21">
        <f t="shared" si="60"/>
        <v>1</v>
      </c>
      <c r="K214" s="22" t="s">
        <v>48</v>
      </c>
      <c r="L214" s="22" t="s">
        <v>7</v>
      </c>
      <c r="M214" s="64"/>
      <c r="N214" s="33"/>
      <c r="O214" s="33"/>
      <c r="P214" s="34"/>
      <c r="Q214" s="33"/>
      <c r="R214" s="33"/>
      <c r="S214" s="35"/>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62">
        <f t="shared" si="61"/>
        <v>0</v>
      </c>
      <c r="BB214" s="62">
        <f t="shared" si="59"/>
        <v>0</v>
      </c>
      <c r="BC214" s="29" t="str">
        <f t="shared" si="62"/>
        <v>INR Zero Only</v>
      </c>
      <c r="IE214" s="31">
        <v>2</v>
      </c>
      <c r="IF214" s="31" t="s">
        <v>34</v>
      </c>
      <c r="IG214" s="31" t="s">
        <v>42</v>
      </c>
      <c r="IH214" s="31">
        <v>10</v>
      </c>
      <c r="II214" s="31" t="s">
        <v>37</v>
      </c>
    </row>
    <row r="215" spans="1:243" s="30" customFormat="1" ht="15.75">
      <c r="A215" s="67">
        <v>43.2</v>
      </c>
      <c r="B215" s="68" t="s">
        <v>163</v>
      </c>
      <c r="C215" s="71" t="s">
        <v>533</v>
      </c>
      <c r="D215" s="88">
        <v>5</v>
      </c>
      <c r="E215" s="69" t="s">
        <v>720</v>
      </c>
      <c r="F215" s="66">
        <v>10</v>
      </c>
      <c r="G215" s="32"/>
      <c r="H215" s="32"/>
      <c r="I215" s="19" t="s">
        <v>38</v>
      </c>
      <c r="J215" s="21">
        <f t="shared" si="60"/>
        <v>1</v>
      </c>
      <c r="K215" s="22" t="s">
        <v>48</v>
      </c>
      <c r="L215" s="22" t="s">
        <v>7</v>
      </c>
      <c r="M215" s="64"/>
      <c r="N215" s="33"/>
      <c r="O215" s="33"/>
      <c r="P215" s="34"/>
      <c r="Q215" s="33"/>
      <c r="R215" s="33"/>
      <c r="S215" s="35"/>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62">
        <f t="shared" si="61"/>
        <v>0</v>
      </c>
      <c r="BB215" s="62">
        <f t="shared" si="59"/>
        <v>0</v>
      </c>
      <c r="BC215" s="29" t="str">
        <f t="shared" si="62"/>
        <v>INR Zero Only</v>
      </c>
      <c r="IE215" s="31">
        <v>3</v>
      </c>
      <c r="IF215" s="31" t="s">
        <v>43</v>
      </c>
      <c r="IG215" s="31" t="s">
        <v>44</v>
      </c>
      <c r="IH215" s="31">
        <v>10</v>
      </c>
      <c r="II215" s="31" t="s">
        <v>37</v>
      </c>
    </row>
    <row r="216" spans="1:243" s="30" customFormat="1" ht="15.75">
      <c r="A216" s="67">
        <v>43.3</v>
      </c>
      <c r="B216" s="68" t="s">
        <v>164</v>
      </c>
      <c r="C216" s="71" t="s">
        <v>534</v>
      </c>
      <c r="D216" s="88">
        <v>5</v>
      </c>
      <c r="E216" s="69" t="s">
        <v>720</v>
      </c>
      <c r="F216" s="66">
        <v>10</v>
      </c>
      <c r="G216" s="32"/>
      <c r="H216" s="32"/>
      <c r="I216" s="19" t="s">
        <v>38</v>
      </c>
      <c r="J216" s="21">
        <f t="shared" si="60"/>
        <v>1</v>
      </c>
      <c r="K216" s="22" t="s">
        <v>48</v>
      </c>
      <c r="L216" s="22" t="s">
        <v>7</v>
      </c>
      <c r="M216" s="64"/>
      <c r="N216" s="33"/>
      <c r="O216" s="33"/>
      <c r="P216" s="34"/>
      <c r="Q216" s="33"/>
      <c r="R216" s="33"/>
      <c r="S216" s="35"/>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62">
        <f t="shared" si="61"/>
        <v>0</v>
      </c>
      <c r="BB216" s="62">
        <f t="shared" si="59"/>
        <v>0</v>
      </c>
      <c r="BC216" s="29" t="str">
        <f t="shared" si="62"/>
        <v>INR Zero Only</v>
      </c>
      <c r="IE216" s="31">
        <v>1.01</v>
      </c>
      <c r="IF216" s="31" t="s">
        <v>39</v>
      </c>
      <c r="IG216" s="31" t="s">
        <v>35</v>
      </c>
      <c r="IH216" s="31">
        <v>123.223</v>
      </c>
      <c r="II216" s="31" t="s">
        <v>37</v>
      </c>
    </row>
    <row r="217" spans="1:243" s="30" customFormat="1" ht="15.75">
      <c r="A217" s="67">
        <v>43.4</v>
      </c>
      <c r="B217" s="68" t="s">
        <v>165</v>
      </c>
      <c r="C217" s="71" t="s">
        <v>535</v>
      </c>
      <c r="D217" s="88">
        <v>5</v>
      </c>
      <c r="E217" s="69" t="s">
        <v>720</v>
      </c>
      <c r="F217" s="66">
        <v>10</v>
      </c>
      <c r="G217" s="32"/>
      <c r="H217" s="32"/>
      <c r="I217" s="19" t="s">
        <v>38</v>
      </c>
      <c r="J217" s="21">
        <f t="shared" si="60"/>
        <v>1</v>
      </c>
      <c r="K217" s="22" t="s">
        <v>48</v>
      </c>
      <c r="L217" s="22" t="s">
        <v>7</v>
      </c>
      <c r="M217" s="64"/>
      <c r="N217" s="33"/>
      <c r="O217" s="33"/>
      <c r="P217" s="34"/>
      <c r="Q217" s="33"/>
      <c r="R217" s="33"/>
      <c r="S217" s="35"/>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62">
        <f t="shared" si="61"/>
        <v>0</v>
      </c>
      <c r="BB217" s="62">
        <f t="shared" si="59"/>
        <v>0</v>
      </c>
      <c r="BC217" s="29" t="str">
        <f t="shared" si="62"/>
        <v>INR Zero Only</v>
      </c>
      <c r="IE217" s="31">
        <v>1.02</v>
      </c>
      <c r="IF217" s="31" t="s">
        <v>40</v>
      </c>
      <c r="IG217" s="31" t="s">
        <v>41</v>
      </c>
      <c r="IH217" s="31">
        <v>213</v>
      </c>
      <c r="II217" s="31" t="s">
        <v>37</v>
      </c>
    </row>
    <row r="218" spans="1:243" s="30" customFormat="1" ht="47.25">
      <c r="A218" s="67">
        <v>44</v>
      </c>
      <c r="B218" s="68" t="s">
        <v>166</v>
      </c>
      <c r="C218" s="71" t="s">
        <v>536</v>
      </c>
      <c r="D218" s="66"/>
      <c r="E218" s="69"/>
      <c r="F218" s="19"/>
      <c r="G218" s="20"/>
      <c r="H218" s="20"/>
      <c r="I218" s="19"/>
      <c r="J218" s="21"/>
      <c r="K218" s="22"/>
      <c r="L218" s="22"/>
      <c r="M218" s="23"/>
      <c r="N218" s="24"/>
      <c r="O218" s="24"/>
      <c r="P218" s="25"/>
      <c r="Q218" s="24"/>
      <c r="R218" s="24"/>
      <c r="S218" s="26"/>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27"/>
      <c r="BB218" s="28"/>
      <c r="BC218" s="29"/>
      <c r="IE218" s="31">
        <v>2</v>
      </c>
      <c r="IF218" s="31" t="s">
        <v>34</v>
      </c>
      <c r="IG218" s="31" t="s">
        <v>42</v>
      </c>
      <c r="IH218" s="31">
        <v>10</v>
      </c>
      <c r="II218" s="31" t="s">
        <v>37</v>
      </c>
    </row>
    <row r="219" spans="1:243" s="30" customFormat="1" ht="47.25">
      <c r="A219" s="67">
        <v>44.1</v>
      </c>
      <c r="B219" s="68" t="s">
        <v>162</v>
      </c>
      <c r="C219" s="71" t="s">
        <v>537</v>
      </c>
      <c r="D219" s="88">
        <v>22</v>
      </c>
      <c r="E219" s="69" t="s">
        <v>723</v>
      </c>
      <c r="F219" s="66">
        <v>100</v>
      </c>
      <c r="G219" s="32"/>
      <c r="H219" s="20"/>
      <c r="I219" s="19" t="s">
        <v>38</v>
      </c>
      <c r="J219" s="21">
        <f>IF(I219="Less(-)",-1,1)</f>
        <v>1</v>
      </c>
      <c r="K219" s="22" t="s">
        <v>48</v>
      </c>
      <c r="L219" s="22" t="s">
        <v>7</v>
      </c>
      <c r="M219" s="64"/>
      <c r="N219" s="33"/>
      <c r="O219" s="33"/>
      <c r="P219" s="34"/>
      <c r="Q219" s="33"/>
      <c r="R219" s="33"/>
      <c r="S219" s="35"/>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62">
        <f>total_amount_ba($B$2,$D$2,D219,F219,J219,K219,M219)</f>
        <v>0</v>
      </c>
      <c r="BB219" s="62">
        <f>BA219+SUM(N219:AZ219)</f>
        <v>0</v>
      </c>
      <c r="BC219" s="29" t="str">
        <f>SpellNumber(L219,BB219)</f>
        <v>INR Zero Only</v>
      </c>
      <c r="IE219" s="31">
        <v>3</v>
      </c>
      <c r="IF219" s="31" t="s">
        <v>43</v>
      </c>
      <c r="IG219" s="31" t="s">
        <v>44</v>
      </c>
      <c r="IH219" s="31">
        <v>10</v>
      </c>
      <c r="II219" s="31" t="s">
        <v>37</v>
      </c>
    </row>
    <row r="220" spans="1:243" s="30" customFormat="1" ht="15.75">
      <c r="A220" s="67">
        <v>44.2</v>
      </c>
      <c r="B220" s="68" t="s">
        <v>163</v>
      </c>
      <c r="C220" s="71" t="s">
        <v>538</v>
      </c>
      <c r="D220" s="88">
        <v>5</v>
      </c>
      <c r="E220" s="69" t="s">
        <v>720</v>
      </c>
      <c r="F220" s="65">
        <v>10</v>
      </c>
      <c r="G220" s="32"/>
      <c r="H220" s="32"/>
      <c r="I220" s="19" t="s">
        <v>38</v>
      </c>
      <c r="J220" s="21">
        <f>IF(I220="Less(-)",-1,1)</f>
        <v>1</v>
      </c>
      <c r="K220" s="22" t="s">
        <v>48</v>
      </c>
      <c r="L220" s="22" t="s">
        <v>7</v>
      </c>
      <c r="M220" s="64"/>
      <c r="N220" s="33"/>
      <c r="O220" s="33"/>
      <c r="P220" s="34"/>
      <c r="Q220" s="33"/>
      <c r="R220" s="33"/>
      <c r="S220" s="35"/>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62">
        <f>total_amount_ba($B$2,$D$2,D220,F220,J220,K220,M220)</f>
        <v>0</v>
      </c>
      <c r="BB220" s="62">
        <f aca="true" t="shared" si="63" ref="BB220:BB227">BA220+SUM(N220:AZ220)</f>
        <v>0</v>
      </c>
      <c r="BC220" s="29" t="str">
        <f>SpellNumber(L220,BB220)</f>
        <v>INR Zero Only</v>
      </c>
      <c r="IE220" s="31">
        <v>1.01</v>
      </c>
      <c r="IF220" s="31" t="s">
        <v>39</v>
      </c>
      <c r="IG220" s="31" t="s">
        <v>35</v>
      </c>
      <c r="IH220" s="31">
        <v>123.223</v>
      </c>
      <c r="II220" s="31" t="s">
        <v>37</v>
      </c>
    </row>
    <row r="221" spans="1:243" s="30" customFormat="1" ht="15.75">
      <c r="A221" s="67">
        <v>44.3</v>
      </c>
      <c r="B221" s="68" t="s">
        <v>164</v>
      </c>
      <c r="C221" s="71" t="s">
        <v>539</v>
      </c>
      <c r="D221" s="88">
        <v>5</v>
      </c>
      <c r="E221" s="69" t="s">
        <v>720</v>
      </c>
      <c r="F221" s="65">
        <v>10</v>
      </c>
      <c r="G221" s="32"/>
      <c r="H221" s="32"/>
      <c r="I221" s="19" t="s">
        <v>38</v>
      </c>
      <c r="J221" s="21">
        <f>IF(I221="Less(-)",-1,1)</f>
        <v>1</v>
      </c>
      <c r="K221" s="22" t="s">
        <v>48</v>
      </c>
      <c r="L221" s="22" t="s">
        <v>7</v>
      </c>
      <c r="M221" s="64"/>
      <c r="N221" s="33"/>
      <c r="O221" s="33"/>
      <c r="P221" s="34"/>
      <c r="Q221" s="33"/>
      <c r="R221" s="33"/>
      <c r="S221" s="35"/>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62">
        <f>total_amount_ba($B$2,$D$2,D221,F221,J221,K221,M221)</f>
        <v>0</v>
      </c>
      <c r="BB221" s="62">
        <f t="shared" si="63"/>
        <v>0</v>
      </c>
      <c r="BC221" s="29" t="str">
        <f>SpellNumber(L221,BB221)</f>
        <v>INR Zero Only</v>
      </c>
      <c r="IE221" s="31">
        <v>1.02</v>
      </c>
      <c r="IF221" s="31" t="s">
        <v>40</v>
      </c>
      <c r="IG221" s="31" t="s">
        <v>41</v>
      </c>
      <c r="IH221" s="31">
        <v>213</v>
      </c>
      <c r="II221" s="31" t="s">
        <v>37</v>
      </c>
    </row>
    <row r="222" spans="1:243" s="30" customFormat="1" ht="15.75">
      <c r="A222" s="67">
        <v>44.4</v>
      </c>
      <c r="B222" s="68" t="s">
        <v>165</v>
      </c>
      <c r="C222" s="71" t="s">
        <v>540</v>
      </c>
      <c r="D222" s="88">
        <v>5</v>
      </c>
      <c r="E222" s="69" t="s">
        <v>720</v>
      </c>
      <c r="F222" s="66">
        <v>100</v>
      </c>
      <c r="G222" s="32"/>
      <c r="H222" s="32"/>
      <c r="I222" s="19" t="s">
        <v>38</v>
      </c>
      <c r="J222" s="21">
        <f aca="true" t="shared" si="64" ref="J222:J227">IF(I222="Less(-)",-1,1)</f>
        <v>1</v>
      </c>
      <c r="K222" s="22" t="s">
        <v>48</v>
      </c>
      <c r="L222" s="22" t="s">
        <v>7</v>
      </c>
      <c r="M222" s="64"/>
      <c r="N222" s="33"/>
      <c r="O222" s="33"/>
      <c r="P222" s="34"/>
      <c r="Q222" s="33"/>
      <c r="R222" s="33"/>
      <c r="S222" s="35"/>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62">
        <f aca="true" t="shared" si="65" ref="BA222:BA227">total_amount_ba($B$2,$D$2,D222,F222,J222,K222,M222)</f>
        <v>0</v>
      </c>
      <c r="BB222" s="62">
        <f t="shared" si="63"/>
        <v>0</v>
      </c>
      <c r="BC222" s="29" t="str">
        <f aca="true" t="shared" si="66" ref="BC222:BC227">SpellNumber(L222,BB222)</f>
        <v>INR Zero Only</v>
      </c>
      <c r="IE222" s="31">
        <v>1.02</v>
      </c>
      <c r="IF222" s="31" t="s">
        <v>40</v>
      </c>
      <c r="IG222" s="31" t="s">
        <v>41</v>
      </c>
      <c r="IH222" s="31">
        <v>213</v>
      </c>
      <c r="II222" s="31" t="s">
        <v>37</v>
      </c>
    </row>
    <row r="223" spans="1:243" s="30" customFormat="1" ht="47.25">
      <c r="A223" s="67">
        <v>45</v>
      </c>
      <c r="B223" s="68" t="s">
        <v>167</v>
      </c>
      <c r="C223" s="71" t="s">
        <v>541</v>
      </c>
      <c r="D223" s="66"/>
      <c r="E223" s="69"/>
      <c r="F223" s="19"/>
      <c r="G223" s="20"/>
      <c r="H223" s="20"/>
      <c r="I223" s="19"/>
      <c r="J223" s="21"/>
      <c r="K223" s="22"/>
      <c r="L223" s="22"/>
      <c r="M223" s="23"/>
      <c r="N223" s="24"/>
      <c r="O223" s="24"/>
      <c r="P223" s="25"/>
      <c r="Q223" s="24"/>
      <c r="R223" s="24"/>
      <c r="S223" s="26"/>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27"/>
      <c r="BB223" s="28"/>
      <c r="BC223" s="29"/>
      <c r="IE223" s="31">
        <v>2</v>
      </c>
      <c r="IF223" s="31" t="s">
        <v>34</v>
      </c>
      <c r="IG223" s="31" t="s">
        <v>42</v>
      </c>
      <c r="IH223" s="31">
        <v>10</v>
      </c>
      <c r="II223" s="31" t="s">
        <v>37</v>
      </c>
    </row>
    <row r="224" spans="1:243" s="30" customFormat="1" ht="47.25">
      <c r="A224" s="67">
        <v>45.1</v>
      </c>
      <c r="B224" s="68" t="s">
        <v>162</v>
      </c>
      <c r="C224" s="71" t="s">
        <v>542</v>
      </c>
      <c r="D224" s="88">
        <v>21</v>
      </c>
      <c r="E224" s="69" t="s">
        <v>723</v>
      </c>
      <c r="F224" s="66">
        <v>10</v>
      </c>
      <c r="G224" s="32"/>
      <c r="H224" s="32"/>
      <c r="I224" s="19" t="s">
        <v>38</v>
      </c>
      <c r="J224" s="21">
        <f t="shared" si="64"/>
        <v>1</v>
      </c>
      <c r="K224" s="22" t="s">
        <v>48</v>
      </c>
      <c r="L224" s="22" t="s">
        <v>7</v>
      </c>
      <c r="M224" s="64"/>
      <c r="N224" s="33"/>
      <c r="O224" s="33"/>
      <c r="P224" s="34"/>
      <c r="Q224" s="33"/>
      <c r="R224" s="33"/>
      <c r="S224" s="35"/>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62">
        <f t="shared" si="65"/>
        <v>0</v>
      </c>
      <c r="BB224" s="62">
        <f t="shared" si="63"/>
        <v>0</v>
      </c>
      <c r="BC224" s="29" t="str">
        <f t="shared" si="66"/>
        <v>INR Zero Only</v>
      </c>
      <c r="IE224" s="31">
        <v>3</v>
      </c>
      <c r="IF224" s="31" t="s">
        <v>43</v>
      </c>
      <c r="IG224" s="31" t="s">
        <v>44</v>
      </c>
      <c r="IH224" s="31">
        <v>10</v>
      </c>
      <c r="II224" s="31" t="s">
        <v>37</v>
      </c>
    </row>
    <row r="225" spans="1:243" s="30" customFormat="1" ht="15.75">
      <c r="A225" s="67">
        <v>45.2</v>
      </c>
      <c r="B225" s="68" t="s">
        <v>163</v>
      </c>
      <c r="C225" s="71" t="s">
        <v>543</v>
      </c>
      <c r="D225" s="88">
        <v>5</v>
      </c>
      <c r="E225" s="69" t="s">
        <v>720</v>
      </c>
      <c r="F225" s="66">
        <v>10</v>
      </c>
      <c r="G225" s="32"/>
      <c r="H225" s="32"/>
      <c r="I225" s="19" t="s">
        <v>38</v>
      </c>
      <c r="J225" s="21">
        <f t="shared" si="64"/>
        <v>1</v>
      </c>
      <c r="K225" s="22" t="s">
        <v>48</v>
      </c>
      <c r="L225" s="22" t="s">
        <v>7</v>
      </c>
      <c r="M225" s="64"/>
      <c r="N225" s="33"/>
      <c r="O225" s="33"/>
      <c r="P225" s="34"/>
      <c r="Q225" s="33"/>
      <c r="R225" s="33"/>
      <c r="S225" s="35"/>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62">
        <f t="shared" si="65"/>
        <v>0</v>
      </c>
      <c r="BB225" s="62">
        <f t="shared" si="63"/>
        <v>0</v>
      </c>
      <c r="BC225" s="29" t="str">
        <f t="shared" si="66"/>
        <v>INR Zero Only</v>
      </c>
      <c r="IE225" s="31">
        <v>1.01</v>
      </c>
      <c r="IF225" s="31" t="s">
        <v>39</v>
      </c>
      <c r="IG225" s="31" t="s">
        <v>35</v>
      </c>
      <c r="IH225" s="31">
        <v>123.223</v>
      </c>
      <c r="II225" s="31" t="s">
        <v>37</v>
      </c>
    </row>
    <row r="226" spans="1:243" s="30" customFormat="1" ht="15.75">
      <c r="A226" s="67">
        <v>45.3</v>
      </c>
      <c r="B226" s="68" t="s">
        <v>164</v>
      </c>
      <c r="C226" s="71" t="s">
        <v>544</v>
      </c>
      <c r="D226" s="88">
        <v>5</v>
      </c>
      <c r="E226" s="69" t="s">
        <v>720</v>
      </c>
      <c r="F226" s="66">
        <v>10</v>
      </c>
      <c r="G226" s="32"/>
      <c r="H226" s="32"/>
      <c r="I226" s="19" t="s">
        <v>38</v>
      </c>
      <c r="J226" s="21">
        <f t="shared" si="64"/>
        <v>1</v>
      </c>
      <c r="K226" s="22" t="s">
        <v>48</v>
      </c>
      <c r="L226" s="22" t="s">
        <v>7</v>
      </c>
      <c r="M226" s="64"/>
      <c r="N226" s="33"/>
      <c r="O226" s="33"/>
      <c r="P226" s="34"/>
      <c r="Q226" s="33"/>
      <c r="R226" s="33"/>
      <c r="S226" s="35"/>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7"/>
      <c r="AV226" s="36"/>
      <c r="AW226" s="36"/>
      <c r="AX226" s="36"/>
      <c r="AY226" s="36"/>
      <c r="AZ226" s="36"/>
      <c r="BA226" s="62">
        <f t="shared" si="65"/>
        <v>0</v>
      </c>
      <c r="BB226" s="62">
        <f t="shared" si="63"/>
        <v>0</v>
      </c>
      <c r="BC226" s="29" t="str">
        <f t="shared" si="66"/>
        <v>INR Zero Only</v>
      </c>
      <c r="IE226" s="31">
        <v>1.02</v>
      </c>
      <c r="IF226" s="31" t="s">
        <v>40</v>
      </c>
      <c r="IG226" s="31" t="s">
        <v>41</v>
      </c>
      <c r="IH226" s="31">
        <v>213</v>
      </c>
      <c r="II226" s="31" t="s">
        <v>37</v>
      </c>
    </row>
    <row r="227" spans="1:243" s="30" customFormat="1" ht="15.75">
      <c r="A227" s="67">
        <v>45.4</v>
      </c>
      <c r="B227" s="68" t="s">
        <v>165</v>
      </c>
      <c r="C227" s="71" t="s">
        <v>545</v>
      </c>
      <c r="D227" s="88">
        <v>5</v>
      </c>
      <c r="E227" s="69" t="s">
        <v>720</v>
      </c>
      <c r="F227" s="66">
        <v>10</v>
      </c>
      <c r="G227" s="32"/>
      <c r="H227" s="32"/>
      <c r="I227" s="19" t="s">
        <v>38</v>
      </c>
      <c r="J227" s="21">
        <f t="shared" si="64"/>
        <v>1</v>
      </c>
      <c r="K227" s="22" t="s">
        <v>48</v>
      </c>
      <c r="L227" s="22" t="s">
        <v>7</v>
      </c>
      <c r="M227" s="64"/>
      <c r="N227" s="33"/>
      <c r="O227" s="33"/>
      <c r="P227" s="34"/>
      <c r="Q227" s="33"/>
      <c r="R227" s="33"/>
      <c r="S227" s="35"/>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62">
        <f t="shared" si="65"/>
        <v>0</v>
      </c>
      <c r="BB227" s="62">
        <f t="shared" si="63"/>
        <v>0</v>
      </c>
      <c r="BC227" s="29" t="str">
        <f t="shared" si="66"/>
        <v>INR Zero Only</v>
      </c>
      <c r="IE227" s="31">
        <v>2</v>
      </c>
      <c r="IF227" s="31" t="s">
        <v>34</v>
      </c>
      <c r="IG227" s="31" t="s">
        <v>42</v>
      </c>
      <c r="IH227" s="31">
        <v>10</v>
      </c>
      <c r="II227" s="31" t="s">
        <v>37</v>
      </c>
    </row>
    <row r="228" spans="1:243" s="30" customFormat="1" ht="31.5">
      <c r="A228" s="67">
        <v>46</v>
      </c>
      <c r="B228" s="68" t="s">
        <v>168</v>
      </c>
      <c r="C228" s="71" t="s">
        <v>546</v>
      </c>
      <c r="D228" s="66"/>
      <c r="E228" s="69"/>
      <c r="F228" s="19"/>
      <c r="G228" s="20"/>
      <c r="H228" s="20"/>
      <c r="I228" s="19"/>
      <c r="J228" s="21"/>
      <c r="K228" s="22"/>
      <c r="L228" s="22"/>
      <c r="M228" s="23"/>
      <c r="N228" s="24"/>
      <c r="O228" s="24"/>
      <c r="P228" s="25"/>
      <c r="Q228" s="24"/>
      <c r="R228" s="24"/>
      <c r="S228" s="26"/>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27"/>
      <c r="BB228" s="28"/>
      <c r="BC228" s="29"/>
      <c r="IE228" s="31">
        <v>1.01</v>
      </c>
      <c r="IF228" s="31" t="s">
        <v>39</v>
      </c>
      <c r="IG228" s="31" t="s">
        <v>35</v>
      </c>
      <c r="IH228" s="31">
        <v>123.223</v>
      </c>
      <c r="II228" s="31" t="s">
        <v>37</v>
      </c>
    </row>
    <row r="229" spans="1:243" s="30" customFormat="1" ht="15.75">
      <c r="A229" s="67">
        <v>46.1</v>
      </c>
      <c r="B229" s="68" t="s">
        <v>169</v>
      </c>
      <c r="C229" s="71" t="s">
        <v>547</v>
      </c>
      <c r="D229" s="88">
        <v>8</v>
      </c>
      <c r="E229" s="69" t="s">
        <v>720</v>
      </c>
      <c r="F229" s="66">
        <v>10</v>
      </c>
      <c r="G229" s="32"/>
      <c r="H229" s="32"/>
      <c r="I229" s="19" t="s">
        <v>38</v>
      </c>
      <c r="J229" s="21">
        <f aca="true" t="shared" si="67" ref="J229:J235">IF(I229="Less(-)",-1,1)</f>
        <v>1</v>
      </c>
      <c r="K229" s="22" t="s">
        <v>48</v>
      </c>
      <c r="L229" s="22" t="s">
        <v>7</v>
      </c>
      <c r="M229" s="64"/>
      <c r="N229" s="33"/>
      <c r="O229" s="33"/>
      <c r="P229" s="34"/>
      <c r="Q229" s="33"/>
      <c r="R229" s="33"/>
      <c r="S229" s="35"/>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7"/>
      <c r="AV229" s="36"/>
      <c r="AW229" s="36"/>
      <c r="AX229" s="36"/>
      <c r="AY229" s="36"/>
      <c r="AZ229" s="36"/>
      <c r="BA229" s="62">
        <f aca="true" t="shared" si="68" ref="BA229:BA234">total_amount_ba($B$2,$D$2,D229,F229,J229,K229,M229)</f>
        <v>0</v>
      </c>
      <c r="BB229" s="62">
        <f aca="true" t="shared" si="69" ref="BB229:BB234">BA229+SUM(N229:AZ229)</f>
        <v>0</v>
      </c>
      <c r="BC229" s="29" t="str">
        <f>SpellNumber(L229,BB229)</f>
        <v>INR Zero Only</v>
      </c>
      <c r="IE229" s="31">
        <v>1.02</v>
      </c>
      <c r="IF229" s="31" t="s">
        <v>40</v>
      </c>
      <c r="IG229" s="31" t="s">
        <v>41</v>
      </c>
      <c r="IH229" s="31">
        <v>213</v>
      </c>
      <c r="II229" s="31" t="s">
        <v>37</v>
      </c>
    </row>
    <row r="230" spans="1:243" s="30" customFormat="1" ht="15.75">
      <c r="A230" s="67">
        <v>46.2</v>
      </c>
      <c r="B230" s="68" t="s">
        <v>170</v>
      </c>
      <c r="C230" s="71" t="s">
        <v>548</v>
      </c>
      <c r="D230" s="88">
        <v>8</v>
      </c>
      <c r="E230" s="69" t="s">
        <v>720</v>
      </c>
      <c r="F230" s="66">
        <v>10</v>
      </c>
      <c r="G230" s="32"/>
      <c r="H230" s="32"/>
      <c r="I230" s="19" t="s">
        <v>38</v>
      </c>
      <c r="J230" s="21">
        <f t="shared" si="67"/>
        <v>1</v>
      </c>
      <c r="K230" s="22" t="s">
        <v>48</v>
      </c>
      <c r="L230" s="22" t="s">
        <v>7</v>
      </c>
      <c r="M230" s="64"/>
      <c r="N230" s="33"/>
      <c r="O230" s="33"/>
      <c r="P230" s="34"/>
      <c r="Q230" s="33"/>
      <c r="R230" s="33"/>
      <c r="S230" s="35"/>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62">
        <f t="shared" si="68"/>
        <v>0</v>
      </c>
      <c r="BB230" s="62">
        <f t="shared" si="69"/>
        <v>0</v>
      </c>
      <c r="BC230" s="29" t="str">
        <f>SpellNumber(L230,BB230)</f>
        <v>INR Zero Only</v>
      </c>
      <c r="IE230" s="31">
        <v>2</v>
      </c>
      <c r="IF230" s="31" t="s">
        <v>34</v>
      </c>
      <c r="IG230" s="31" t="s">
        <v>42</v>
      </c>
      <c r="IH230" s="31">
        <v>10</v>
      </c>
      <c r="II230" s="31" t="s">
        <v>37</v>
      </c>
    </row>
    <row r="231" spans="1:243" s="30" customFormat="1" ht="15.75">
      <c r="A231" s="67">
        <v>46.3</v>
      </c>
      <c r="B231" s="68" t="s">
        <v>171</v>
      </c>
      <c r="C231" s="71" t="s">
        <v>549</v>
      </c>
      <c r="D231" s="88">
        <v>5</v>
      </c>
      <c r="E231" s="69" t="s">
        <v>720</v>
      </c>
      <c r="F231" s="66">
        <v>10</v>
      </c>
      <c r="G231" s="32"/>
      <c r="H231" s="32"/>
      <c r="I231" s="19" t="s">
        <v>38</v>
      </c>
      <c r="J231" s="21">
        <f t="shared" si="67"/>
        <v>1</v>
      </c>
      <c r="K231" s="22" t="s">
        <v>48</v>
      </c>
      <c r="L231" s="22" t="s">
        <v>7</v>
      </c>
      <c r="M231" s="64"/>
      <c r="N231" s="33"/>
      <c r="O231" s="33"/>
      <c r="P231" s="34"/>
      <c r="Q231" s="33"/>
      <c r="R231" s="33"/>
      <c r="S231" s="35"/>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62">
        <f t="shared" si="68"/>
        <v>0</v>
      </c>
      <c r="BB231" s="62">
        <f t="shared" si="69"/>
        <v>0</v>
      </c>
      <c r="BC231" s="29" t="str">
        <f>SpellNumber(L231,BB231)</f>
        <v>INR Zero Only</v>
      </c>
      <c r="IE231" s="31">
        <v>3</v>
      </c>
      <c r="IF231" s="31" t="s">
        <v>43</v>
      </c>
      <c r="IG231" s="31" t="s">
        <v>44</v>
      </c>
      <c r="IH231" s="31">
        <v>10</v>
      </c>
      <c r="II231" s="31" t="s">
        <v>37</v>
      </c>
    </row>
    <row r="232" spans="1:243" s="30" customFormat="1" ht="15.75">
      <c r="A232" s="67">
        <v>46.4</v>
      </c>
      <c r="B232" s="68" t="s">
        <v>172</v>
      </c>
      <c r="C232" s="71" t="s">
        <v>550</v>
      </c>
      <c r="D232" s="88">
        <v>5</v>
      </c>
      <c r="E232" s="69" t="s">
        <v>720</v>
      </c>
      <c r="F232" s="66">
        <v>10</v>
      </c>
      <c r="G232" s="32"/>
      <c r="H232" s="32"/>
      <c r="I232" s="19" t="s">
        <v>38</v>
      </c>
      <c r="J232" s="21">
        <f t="shared" si="67"/>
        <v>1</v>
      </c>
      <c r="K232" s="22" t="s">
        <v>48</v>
      </c>
      <c r="L232" s="22" t="s">
        <v>7</v>
      </c>
      <c r="M232" s="64"/>
      <c r="N232" s="33"/>
      <c r="O232" s="33"/>
      <c r="P232" s="34"/>
      <c r="Q232" s="33"/>
      <c r="R232" s="33"/>
      <c r="S232" s="35"/>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62">
        <f t="shared" si="68"/>
        <v>0</v>
      </c>
      <c r="BB232" s="62">
        <f t="shared" si="69"/>
        <v>0</v>
      </c>
      <c r="BC232" s="29" t="str">
        <f>SpellNumber(L232,BB232)</f>
        <v>INR Zero Only</v>
      </c>
      <c r="IE232" s="31">
        <v>1.01</v>
      </c>
      <c r="IF232" s="31" t="s">
        <v>39</v>
      </c>
      <c r="IG232" s="31" t="s">
        <v>35</v>
      </c>
      <c r="IH232" s="31">
        <v>123.223</v>
      </c>
      <c r="II232" s="31" t="s">
        <v>37</v>
      </c>
    </row>
    <row r="233" spans="1:243" s="30" customFormat="1" ht="47.25">
      <c r="A233" s="67">
        <v>47</v>
      </c>
      <c r="B233" s="68" t="s">
        <v>173</v>
      </c>
      <c r="C233" s="71" t="s">
        <v>551</v>
      </c>
      <c r="D233" s="66"/>
      <c r="E233" s="69"/>
      <c r="F233" s="19"/>
      <c r="G233" s="20"/>
      <c r="H233" s="20"/>
      <c r="I233" s="19"/>
      <c r="J233" s="21"/>
      <c r="K233" s="22"/>
      <c r="L233" s="22"/>
      <c r="M233" s="23"/>
      <c r="N233" s="24"/>
      <c r="O233" s="24"/>
      <c r="P233" s="25"/>
      <c r="Q233" s="24"/>
      <c r="R233" s="24"/>
      <c r="S233" s="26"/>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27"/>
      <c r="BB233" s="28"/>
      <c r="BC233" s="29"/>
      <c r="IE233" s="31">
        <v>1.02</v>
      </c>
      <c r="IF233" s="31" t="s">
        <v>40</v>
      </c>
      <c r="IG233" s="31" t="s">
        <v>41</v>
      </c>
      <c r="IH233" s="31">
        <v>213</v>
      </c>
      <c r="II233" s="31" t="s">
        <v>37</v>
      </c>
    </row>
    <row r="234" spans="1:243" s="30" customFormat="1" ht="15.75">
      <c r="A234" s="67">
        <v>47.1</v>
      </c>
      <c r="B234" s="68" t="s">
        <v>174</v>
      </c>
      <c r="C234" s="71" t="s">
        <v>552</v>
      </c>
      <c r="D234" s="88">
        <v>5</v>
      </c>
      <c r="E234" s="69" t="s">
        <v>721</v>
      </c>
      <c r="F234" s="66">
        <v>10</v>
      </c>
      <c r="G234" s="32"/>
      <c r="H234" s="32"/>
      <c r="I234" s="19" t="s">
        <v>38</v>
      </c>
      <c r="J234" s="21">
        <f t="shared" si="67"/>
        <v>1</v>
      </c>
      <c r="K234" s="22" t="s">
        <v>48</v>
      </c>
      <c r="L234" s="22" t="s">
        <v>7</v>
      </c>
      <c r="M234" s="64"/>
      <c r="N234" s="33"/>
      <c r="O234" s="33"/>
      <c r="P234" s="34"/>
      <c r="Q234" s="33"/>
      <c r="R234" s="33"/>
      <c r="S234" s="35"/>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62">
        <f t="shared" si="68"/>
        <v>0</v>
      </c>
      <c r="BB234" s="62">
        <f t="shared" si="69"/>
        <v>0</v>
      </c>
      <c r="BC234" s="29" t="str">
        <f>SpellNumber(L234,BB234)</f>
        <v>INR Zero Only</v>
      </c>
      <c r="IE234" s="31">
        <v>2</v>
      </c>
      <c r="IF234" s="31" t="s">
        <v>34</v>
      </c>
      <c r="IG234" s="31" t="s">
        <v>42</v>
      </c>
      <c r="IH234" s="31">
        <v>10</v>
      </c>
      <c r="II234" s="31" t="s">
        <v>37</v>
      </c>
    </row>
    <row r="235" spans="1:243" s="30" customFormat="1" ht="15.75">
      <c r="A235" s="67">
        <v>47.2</v>
      </c>
      <c r="B235" s="68" t="s">
        <v>175</v>
      </c>
      <c r="C235" s="71" t="s">
        <v>553</v>
      </c>
      <c r="D235" s="88">
        <v>5</v>
      </c>
      <c r="E235" s="69" t="s">
        <v>721</v>
      </c>
      <c r="F235" s="66">
        <v>100</v>
      </c>
      <c r="G235" s="32"/>
      <c r="H235" s="20"/>
      <c r="I235" s="19" t="s">
        <v>38</v>
      </c>
      <c r="J235" s="21">
        <f t="shared" si="67"/>
        <v>1</v>
      </c>
      <c r="K235" s="22" t="s">
        <v>48</v>
      </c>
      <c r="L235" s="22" t="s">
        <v>7</v>
      </c>
      <c r="M235" s="64"/>
      <c r="N235" s="33"/>
      <c r="O235" s="33"/>
      <c r="P235" s="34"/>
      <c r="Q235" s="33"/>
      <c r="R235" s="33"/>
      <c r="S235" s="35"/>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62">
        <f>total_amount_ba($B$2,$D$2,D235,F235,J235,K235,M235)</f>
        <v>0</v>
      </c>
      <c r="BB235" s="62">
        <f>BA235+SUM(N235:AZ235)</f>
        <v>0</v>
      </c>
      <c r="BC235" s="29" t="str">
        <f>SpellNumber(L235,BB235)</f>
        <v>INR Zero Only</v>
      </c>
      <c r="IE235" s="31">
        <v>3</v>
      </c>
      <c r="IF235" s="31" t="s">
        <v>43</v>
      </c>
      <c r="IG235" s="31" t="s">
        <v>44</v>
      </c>
      <c r="IH235" s="31">
        <v>10</v>
      </c>
      <c r="II235" s="31" t="s">
        <v>37</v>
      </c>
    </row>
    <row r="236" spans="1:243" s="30" customFormat="1" ht="63">
      <c r="A236" s="67">
        <v>48</v>
      </c>
      <c r="B236" s="68" t="s">
        <v>176</v>
      </c>
      <c r="C236" s="71" t="s">
        <v>554</v>
      </c>
      <c r="D236" s="66"/>
      <c r="E236" s="69"/>
      <c r="F236" s="19"/>
      <c r="G236" s="20"/>
      <c r="H236" s="20"/>
      <c r="I236" s="19"/>
      <c r="J236" s="21"/>
      <c r="K236" s="22"/>
      <c r="L236" s="22"/>
      <c r="M236" s="23"/>
      <c r="N236" s="24"/>
      <c r="O236" s="24"/>
      <c r="P236" s="25"/>
      <c r="Q236" s="24"/>
      <c r="R236" s="24"/>
      <c r="S236" s="26"/>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27"/>
      <c r="BB236" s="28"/>
      <c r="BC236" s="29"/>
      <c r="IE236" s="31">
        <v>1.01</v>
      </c>
      <c r="IF236" s="31" t="s">
        <v>39</v>
      </c>
      <c r="IG236" s="31" t="s">
        <v>35</v>
      </c>
      <c r="IH236" s="31">
        <v>123.223</v>
      </c>
      <c r="II236" s="31" t="s">
        <v>37</v>
      </c>
    </row>
    <row r="237" spans="1:243" s="30" customFormat="1" ht="15.75">
      <c r="A237" s="67">
        <v>48.1</v>
      </c>
      <c r="B237" s="68" t="s">
        <v>174</v>
      </c>
      <c r="C237" s="71" t="s">
        <v>555</v>
      </c>
      <c r="D237" s="88">
        <v>5</v>
      </c>
      <c r="E237" s="69" t="s">
        <v>720</v>
      </c>
      <c r="F237" s="65">
        <v>10</v>
      </c>
      <c r="G237" s="32"/>
      <c r="H237" s="32"/>
      <c r="I237" s="19" t="s">
        <v>38</v>
      </c>
      <c r="J237" s="21">
        <f>IF(I237="Less(-)",-1,1)</f>
        <v>1</v>
      </c>
      <c r="K237" s="22" t="s">
        <v>48</v>
      </c>
      <c r="L237" s="22" t="s">
        <v>7</v>
      </c>
      <c r="M237" s="64"/>
      <c r="N237" s="33"/>
      <c r="O237" s="33"/>
      <c r="P237" s="34"/>
      <c r="Q237" s="33"/>
      <c r="R237" s="33"/>
      <c r="S237" s="35"/>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62">
        <f>total_amount_ba($B$2,$D$2,D237,F237,J237,K237,M237)</f>
        <v>0</v>
      </c>
      <c r="BB237" s="62">
        <f aca="true" t="shared" si="70" ref="BB237:BB247">BA237+SUM(N237:AZ237)</f>
        <v>0</v>
      </c>
      <c r="BC237" s="29" t="str">
        <f>SpellNumber(L237,BB237)</f>
        <v>INR Zero Only</v>
      </c>
      <c r="IE237" s="31">
        <v>1.02</v>
      </c>
      <c r="IF237" s="31" t="s">
        <v>40</v>
      </c>
      <c r="IG237" s="31" t="s">
        <v>41</v>
      </c>
      <c r="IH237" s="31">
        <v>213</v>
      </c>
      <c r="II237" s="31" t="s">
        <v>37</v>
      </c>
    </row>
    <row r="238" spans="1:243" s="30" customFormat="1" ht="15.75">
      <c r="A238" s="67">
        <v>48.2</v>
      </c>
      <c r="B238" s="68" t="s">
        <v>175</v>
      </c>
      <c r="C238" s="71" t="s">
        <v>556</v>
      </c>
      <c r="D238" s="88">
        <v>5</v>
      </c>
      <c r="E238" s="69" t="s">
        <v>720</v>
      </c>
      <c r="F238" s="66">
        <v>100</v>
      </c>
      <c r="G238" s="32"/>
      <c r="H238" s="32"/>
      <c r="I238" s="19" t="s">
        <v>38</v>
      </c>
      <c r="J238" s="21">
        <f aca="true" t="shared" si="71" ref="J238:J248">IF(I238="Less(-)",-1,1)</f>
        <v>1</v>
      </c>
      <c r="K238" s="22" t="s">
        <v>48</v>
      </c>
      <c r="L238" s="22" t="s">
        <v>7</v>
      </c>
      <c r="M238" s="64"/>
      <c r="N238" s="33"/>
      <c r="O238" s="33"/>
      <c r="P238" s="34"/>
      <c r="Q238" s="33"/>
      <c r="R238" s="33"/>
      <c r="S238" s="35"/>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62">
        <f aca="true" t="shared" si="72" ref="BA238:BA247">total_amount_ba($B$2,$D$2,D238,F238,J238,K238,M238)</f>
        <v>0</v>
      </c>
      <c r="BB238" s="62">
        <f t="shared" si="70"/>
        <v>0</v>
      </c>
      <c r="BC238" s="29" t="str">
        <f aca="true" t="shared" si="73" ref="BC238:BC247">SpellNumber(L238,BB238)</f>
        <v>INR Zero Only</v>
      </c>
      <c r="IE238" s="31">
        <v>1.02</v>
      </c>
      <c r="IF238" s="31" t="s">
        <v>40</v>
      </c>
      <c r="IG238" s="31" t="s">
        <v>41</v>
      </c>
      <c r="IH238" s="31">
        <v>213</v>
      </c>
      <c r="II238" s="31" t="s">
        <v>37</v>
      </c>
    </row>
    <row r="239" spans="1:243" s="30" customFormat="1" ht="15.75">
      <c r="A239" s="67">
        <v>48.3</v>
      </c>
      <c r="B239" s="68" t="s">
        <v>177</v>
      </c>
      <c r="C239" s="71" t="s">
        <v>557</v>
      </c>
      <c r="D239" s="88">
        <v>5</v>
      </c>
      <c r="E239" s="69" t="s">
        <v>720</v>
      </c>
      <c r="F239" s="66">
        <v>10</v>
      </c>
      <c r="G239" s="32"/>
      <c r="H239" s="32"/>
      <c r="I239" s="19" t="s">
        <v>38</v>
      </c>
      <c r="J239" s="21">
        <f t="shared" si="71"/>
        <v>1</v>
      </c>
      <c r="K239" s="22" t="s">
        <v>48</v>
      </c>
      <c r="L239" s="22" t="s">
        <v>7</v>
      </c>
      <c r="M239" s="64"/>
      <c r="N239" s="33"/>
      <c r="O239" s="33"/>
      <c r="P239" s="34"/>
      <c r="Q239" s="33"/>
      <c r="R239" s="33"/>
      <c r="S239" s="35"/>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62">
        <f t="shared" si="72"/>
        <v>0</v>
      </c>
      <c r="BB239" s="62">
        <f t="shared" si="70"/>
        <v>0</v>
      </c>
      <c r="BC239" s="29" t="str">
        <f t="shared" si="73"/>
        <v>INR Zero Only</v>
      </c>
      <c r="IE239" s="31">
        <v>2</v>
      </c>
      <c r="IF239" s="31" t="s">
        <v>34</v>
      </c>
      <c r="IG239" s="31" t="s">
        <v>42</v>
      </c>
      <c r="IH239" s="31">
        <v>10</v>
      </c>
      <c r="II239" s="31" t="s">
        <v>37</v>
      </c>
    </row>
    <row r="240" spans="1:243" s="30" customFormat="1" ht="15.75">
      <c r="A240" s="67">
        <v>48.4</v>
      </c>
      <c r="B240" s="68" t="s">
        <v>178</v>
      </c>
      <c r="C240" s="71" t="s">
        <v>558</v>
      </c>
      <c r="D240" s="88">
        <v>5</v>
      </c>
      <c r="E240" s="69" t="s">
        <v>720</v>
      </c>
      <c r="F240" s="66">
        <v>10</v>
      </c>
      <c r="G240" s="32"/>
      <c r="H240" s="32"/>
      <c r="I240" s="19" t="s">
        <v>38</v>
      </c>
      <c r="J240" s="21">
        <f t="shared" si="71"/>
        <v>1</v>
      </c>
      <c r="K240" s="22" t="s">
        <v>48</v>
      </c>
      <c r="L240" s="22" t="s">
        <v>7</v>
      </c>
      <c r="M240" s="64"/>
      <c r="N240" s="33"/>
      <c r="O240" s="33"/>
      <c r="P240" s="34"/>
      <c r="Q240" s="33"/>
      <c r="R240" s="33"/>
      <c r="S240" s="35"/>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62">
        <f t="shared" si="72"/>
        <v>0</v>
      </c>
      <c r="BB240" s="62">
        <f t="shared" si="70"/>
        <v>0</v>
      </c>
      <c r="BC240" s="29" t="str">
        <f t="shared" si="73"/>
        <v>INR Zero Only</v>
      </c>
      <c r="IE240" s="31">
        <v>3</v>
      </c>
      <c r="IF240" s="31" t="s">
        <v>43</v>
      </c>
      <c r="IG240" s="31" t="s">
        <v>44</v>
      </c>
      <c r="IH240" s="31">
        <v>10</v>
      </c>
      <c r="II240" s="31" t="s">
        <v>37</v>
      </c>
    </row>
    <row r="241" spans="1:243" s="30" customFormat="1" ht="47.25">
      <c r="A241" s="67">
        <v>49</v>
      </c>
      <c r="B241" s="68" t="s">
        <v>179</v>
      </c>
      <c r="C241" s="71" t="s">
        <v>559</v>
      </c>
      <c r="D241" s="66"/>
      <c r="E241" s="69"/>
      <c r="F241" s="19"/>
      <c r="G241" s="20"/>
      <c r="H241" s="20"/>
      <c r="I241" s="19"/>
      <c r="J241" s="21"/>
      <c r="K241" s="22"/>
      <c r="L241" s="22"/>
      <c r="M241" s="23"/>
      <c r="N241" s="24"/>
      <c r="O241" s="24"/>
      <c r="P241" s="25"/>
      <c r="Q241" s="24"/>
      <c r="R241" s="24"/>
      <c r="S241" s="26"/>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27"/>
      <c r="BB241" s="28"/>
      <c r="BC241" s="29"/>
      <c r="IE241" s="31">
        <v>1.01</v>
      </c>
      <c r="IF241" s="31" t="s">
        <v>39</v>
      </c>
      <c r="IG241" s="31" t="s">
        <v>35</v>
      </c>
      <c r="IH241" s="31">
        <v>123.223</v>
      </c>
      <c r="II241" s="31" t="s">
        <v>37</v>
      </c>
    </row>
    <row r="242" spans="1:243" s="30" customFormat="1" ht="15.75">
      <c r="A242" s="67">
        <v>49.1</v>
      </c>
      <c r="B242" s="68" t="s">
        <v>180</v>
      </c>
      <c r="C242" s="71" t="s">
        <v>560</v>
      </c>
      <c r="D242" s="88">
        <v>5</v>
      </c>
      <c r="E242" s="69" t="s">
        <v>721</v>
      </c>
      <c r="F242" s="66">
        <v>10</v>
      </c>
      <c r="G242" s="32"/>
      <c r="H242" s="32"/>
      <c r="I242" s="19" t="s">
        <v>38</v>
      </c>
      <c r="J242" s="21">
        <f t="shared" si="71"/>
        <v>1</v>
      </c>
      <c r="K242" s="22" t="s">
        <v>48</v>
      </c>
      <c r="L242" s="22" t="s">
        <v>7</v>
      </c>
      <c r="M242" s="64"/>
      <c r="N242" s="33"/>
      <c r="O242" s="33"/>
      <c r="P242" s="34"/>
      <c r="Q242" s="33"/>
      <c r="R242" s="33"/>
      <c r="S242" s="35"/>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7"/>
      <c r="AV242" s="36"/>
      <c r="AW242" s="36"/>
      <c r="AX242" s="36"/>
      <c r="AY242" s="36"/>
      <c r="AZ242" s="36"/>
      <c r="BA242" s="62">
        <f t="shared" si="72"/>
        <v>0</v>
      </c>
      <c r="BB242" s="62">
        <f t="shared" si="70"/>
        <v>0</v>
      </c>
      <c r="BC242" s="29" t="str">
        <f t="shared" si="73"/>
        <v>INR Zero Only</v>
      </c>
      <c r="IE242" s="31">
        <v>1.02</v>
      </c>
      <c r="IF242" s="31" t="s">
        <v>40</v>
      </c>
      <c r="IG242" s="31" t="s">
        <v>41</v>
      </c>
      <c r="IH242" s="31">
        <v>213</v>
      </c>
      <c r="II242" s="31" t="s">
        <v>37</v>
      </c>
    </row>
    <row r="243" spans="1:243" s="30" customFormat="1" ht="15.75">
      <c r="A243" s="67">
        <v>49.2</v>
      </c>
      <c r="B243" s="68" t="s">
        <v>181</v>
      </c>
      <c r="C243" s="71" t="s">
        <v>561</v>
      </c>
      <c r="D243" s="88">
        <v>5</v>
      </c>
      <c r="E243" s="69" t="s">
        <v>721</v>
      </c>
      <c r="F243" s="66">
        <v>10</v>
      </c>
      <c r="G243" s="32"/>
      <c r="H243" s="32"/>
      <c r="I243" s="19" t="s">
        <v>38</v>
      </c>
      <c r="J243" s="21">
        <f t="shared" si="71"/>
        <v>1</v>
      </c>
      <c r="K243" s="22" t="s">
        <v>48</v>
      </c>
      <c r="L243" s="22" t="s">
        <v>7</v>
      </c>
      <c r="M243" s="64"/>
      <c r="N243" s="33"/>
      <c r="O243" s="33"/>
      <c r="P243" s="34"/>
      <c r="Q243" s="33"/>
      <c r="R243" s="33"/>
      <c r="S243" s="35"/>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62">
        <f t="shared" si="72"/>
        <v>0</v>
      </c>
      <c r="BB243" s="62">
        <f t="shared" si="70"/>
        <v>0</v>
      </c>
      <c r="BC243" s="29" t="str">
        <f t="shared" si="73"/>
        <v>INR Zero Only</v>
      </c>
      <c r="IE243" s="31">
        <v>2</v>
      </c>
      <c r="IF243" s="31" t="s">
        <v>34</v>
      </c>
      <c r="IG243" s="31" t="s">
        <v>42</v>
      </c>
      <c r="IH243" s="31">
        <v>10</v>
      </c>
      <c r="II243" s="31" t="s">
        <v>37</v>
      </c>
    </row>
    <row r="244" spans="1:243" s="30" customFormat="1" ht="15.75">
      <c r="A244" s="67">
        <v>49.3</v>
      </c>
      <c r="B244" s="68" t="s">
        <v>182</v>
      </c>
      <c r="C244" s="71" t="s">
        <v>562</v>
      </c>
      <c r="D244" s="88">
        <v>5</v>
      </c>
      <c r="E244" s="69" t="s">
        <v>721</v>
      </c>
      <c r="F244" s="66">
        <v>10</v>
      </c>
      <c r="G244" s="32"/>
      <c r="H244" s="32"/>
      <c r="I244" s="19" t="s">
        <v>38</v>
      </c>
      <c r="J244" s="21">
        <f t="shared" si="71"/>
        <v>1</v>
      </c>
      <c r="K244" s="22" t="s">
        <v>48</v>
      </c>
      <c r="L244" s="22" t="s">
        <v>7</v>
      </c>
      <c r="M244" s="64"/>
      <c r="N244" s="33"/>
      <c r="O244" s="33"/>
      <c r="P244" s="34"/>
      <c r="Q244" s="33"/>
      <c r="R244" s="33"/>
      <c r="S244" s="35"/>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62">
        <f t="shared" si="72"/>
        <v>0</v>
      </c>
      <c r="BB244" s="62">
        <f t="shared" si="70"/>
        <v>0</v>
      </c>
      <c r="BC244" s="29" t="str">
        <f t="shared" si="73"/>
        <v>INR Zero Only</v>
      </c>
      <c r="IE244" s="31">
        <v>3</v>
      </c>
      <c r="IF244" s="31" t="s">
        <v>43</v>
      </c>
      <c r="IG244" s="31" t="s">
        <v>44</v>
      </c>
      <c r="IH244" s="31">
        <v>10</v>
      </c>
      <c r="II244" s="31" t="s">
        <v>37</v>
      </c>
    </row>
    <row r="245" spans="1:243" s="30" customFormat="1" ht="15.75">
      <c r="A245" s="67">
        <v>49.4</v>
      </c>
      <c r="B245" s="68" t="s">
        <v>183</v>
      </c>
      <c r="C245" s="71" t="s">
        <v>563</v>
      </c>
      <c r="D245" s="88">
        <v>5</v>
      </c>
      <c r="E245" s="69" t="s">
        <v>721</v>
      </c>
      <c r="F245" s="66">
        <v>10</v>
      </c>
      <c r="G245" s="32"/>
      <c r="H245" s="32"/>
      <c r="I245" s="19" t="s">
        <v>38</v>
      </c>
      <c r="J245" s="21">
        <f t="shared" si="71"/>
        <v>1</v>
      </c>
      <c r="K245" s="22" t="s">
        <v>48</v>
      </c>
      <c r="L245" s="22" t="s">
        <v>7</v>
      </c>
      <c r="M245" s="64"/>
      <c r="N245" s="33"/>
      <c r="O245" s="33"/>
      <c r="P245" s="34"/>
      <c r="Q245" s="33"/>
      <c r="R245" s="33"/>
      <c r="S245" s="35"/>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62">
        <f t="shared" si="72"/>
        <v>0</v>
      </c>
      <c r="BB245" s="62">
        <f t="shared" si="70"/>
        <v>0</v>
      </c>
      <c r="BC245" s="29" t="str">
        <f t="shared" si="73"/>
        <v>INR Zero Only</v>
      </c>
      <c r="IE245" s="31">
        <v>1.01</v>
      </c>
      <c r="IF245" s="31" t="s">
        <v>39</v>
      </c>
      <c r="IG245" s="31" t="s">
        <v>35</v>
      </c>
      <c r="IH245" s="31">
        <v>123.223</v>
      </c>
      <c r="II245" s="31" t="s">
        <v>37</v>
      </c>
    </row>
    <row r="246" spans="1:243" s="30" customFormat="1" ht="63">
      <c r="A246" s="67">
        <v>50</v>
      </c>
      <c r="B246" s="68" t="s">
        <v>184</v>
      </c>
      <c r="C246" s="71" t="s">
        <v>564</v>
      </c>
      <c r="D246" s="66"/>
      <c r="E246" s="69"/>
      <c r="F246" s="19"/>
      <c r="G246" s="20"/>
      <c r="H246" s="20"/>
      <c r="I246" s="19"/>
      <c r="J246" s="21"/>
      <c r="K246" s="22"/>
      <c r="L246" s="22"/>
      <c r="M246" s="23"/>
      <c r="N246" s="24"/>
      <c r="O246" s="24"/>
      <c r="P246" s="25"/>
      <c r="Q246" s="24"/>
      <c r="R246" s="24"/>
      <c r="S246" s="26"/>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27"/>
      <c r="BB246" s="28"/>
      <c r="BC246" s="29"/>
      <c r="IE246" s="31">
        <v>1.02</v>
      </c>
      <c r="IF246" s="31" t="s">
        <v>40</v>
      </c>
      <c r="IG246" s="31" t="s">
        <v>41</v>
      </c>
      <c r="IH246" s="31">
        <v>213</v>
      </c>
      <c r="II246" s="31" t="s">
        <v>37</v>
      </c>
    </row>
    <row r="247" spans="1:243" s="30" customFormat="1" ht="47.25">
      <c r="A247" s="67">
        <v>50.1</v>
      </c>
      <c r="B247" s="68" t="s">
        <v>185</v>
      </c>
      <c r="C247" s="71" t="s">
        <v>565</v>
      </c>
      <c r="D247" s="88">
        <v>5</v>
      </c>
      <c r="E247" s="69" t="s">
        <v>721</v>
      </c>
      <c r="F247" s="66">
        <v>10</v>
      </c>
      <c r="G247" s="32"/>
      <c r="H247" s="32"/>
      <c r="I247" s="19" t="s">
        <v>38</v>
      </c>
      <c r="J247" s="21">
        <f t="shared" si="71"/>
        <v>1</v>
      </c>
      <c r="K247" s="22" t="s">
        <v>48</v>
      </c>
      <c r="L247" s="22" t="s">
        <v>7</v>
      </c>
      <c r="M247" s="64"/>
      <c r="N247" s="33"/>
      <c r="O247" s="33"/>
      <c r="P247" s="34"/>
      <c r="Q247" s="33"/>
      <c r="R247" s="33"/>
      <c r="S247" s="35"/>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62">
        <f t="shared" si="72"/>
        <v>0</v>
      </c>
      <c r="BB247" s="62">
        <f t="shared" si="70"/>
        <v>0</v>
      </c>
      <c r="BC247" s="29" t="str">
        <f t="shared" si="73"/>
        <v>INR Zero Only</v>
      </c>
      <c r="IE247" s="31">
        <v>2</v>
      </c>
      <c r="IF247" s="31" t="s">
        <v>34</v>
      </c>
      <c r="IG247" s="31" t="s">
        <v>42</v>
      </c>
      <c r="IH247" s="31">
        <v>10</v>
      </c>
      <c r="II247" s="31" t="s">
        <v>37</v>
      </c>
    </row>
    <row r="248" spans="1:243" s="30" customFormat="1" ht="47.25">
      <c r="A248" s="67">
        <v>50.2</v>
      </c>
      <c r="B248" s="68" t="s">
        <v>186</v>
      </c>
      <c r="C248" s="71" t="s">
        <v>566</v>
      </c>
      <c r="D248" s="88">
        <v>5</v>
      </c>
      <c r="E248" s="69" t="s">
        <v>721</v>
      </c>
      <c r="F248" s="66">
        <v>100</v>
      </c>
      <c r="G248" s="32"/>
      <c r="H248" s="20"/>
      <c r="I248" s="19" t="s">
        <v>38</v>
      </c>
      <c r="J248" s="21">
        <f t="shared" si="71"/>
        <v>1</v>
      </c>
      <c r="K248" s="22" t="s">
        <v>48</v>
      </c>
      <c r="L248" s="22" t="s">
        <v>7</v>
      </c>
      <c r="M248" s="64"/>
      <c r="N248" s="33"/>
      <c r="O248" s="33"/>
      <c r="P248" s="34"/>
      <c r="Q248" s="33"/>
      <c r="R248" s="33"/>
      <c r="S248" s="35"/>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62">
        <f>total_amount_ba($B$2,$D$2,D248,F248,J248,K248,M248)</f>
        <v>0</v>
      </c>
      <c r="BB248" s="62">
        <f>BA248+SUM(N248:AZ248)</f>
        <v>0</v>
      </c>
      <c r="BC248" s="29" t="str">
        <f>SpellNumber(L248,BB248)</f>
        <v>INR Zero Only</v>
      </c>
      <c r="IE248" s="31">
        <v>3</v>
      </c>
      <c r="IF248" s="31" t="s">
        <v>43</v>
      </c>
      <c r="IG248" s="31" t="s">
        <v>44</v>
      </c>
      <c r="IH248" s="31">
        <v>10</v>
      </c>
      <c r="II248" s="31" t="s">
        <v>37</v>
      </c>
    </row>
    <row r="249" spans="1:243" s="30" customFormat="1" ht="47.25">
      <c r="A249" s="67">
        <v>50.3</v>
      </c>
      <c r="B249" s="68" t="s">
        <v>187</v>
      </c>
      <c r="C249" s="71" t="s">
        <v>567</v>
      </c>
      <c r="D249" s="88">
        <v>5</v>
      </c>
      <c r="E249" s="69" t="s">
        <v>721</v>
      </c>
      <c r="F249" s="65">
        <v>10</v>
      </c>
      <c r="G249" s="32"/>
      <c r="H249" s="32"/>
      <c r="I249" s="19" t="s">
        <v>38</v>
      </c>
      <c r="J249" s="21">
        <f>IF(I249="Less(-)",-1,1)</f>
        <v>1</v>
      </c>
      <c r="K249" s="22" t="s">
        <v>48</v>
      </c>
      <c r="L249" s="22" t="s">
        <v>7</v>
      </c>
      <c r="M249" s="64"/>
      <c r="N249" s="33"/>
      <c r="O249" s="33"/>
      <c r="P249" s="34"/>
      <c r="Q249" s="33"/>
      <c r="R249" s="33"/>
      <c r="S249" s="35"/>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62">
        <f>total_amount_ba($B$2,$D$2,D249,F249,J249,K249,M249)</f>
        <v>0</v>
      </c>
      <c r="BB249" s="62">
        <f aca="true" t="shared" si="74" ref="BB249:BB260">BA249+SUM(N249:AZ249)</f>
        <v>0</v>
      </c>
      <c r="BC249" s="29" t="str">
        <f>SpellNumber(L249,BB249)</f>
        <v>INR Zero Only</v>
      </c>
      <c r="IE249" s="31">
        <v>1.01</v>
      </c>
      <c r="IF249" s="31" t="s">
        <v>39</v>
      </c>
      <c r="IG249" s="31" t="s">
        <v>35</v>
      </c>
      <c r="IH249" s="31">
        <v>123.223</v>
      </c>
      <c r="II249" s="31" t="s">
        <v>37</v>
      </c>
    </row>
    <row r="250" spans="1:243" s="30" customFormat="1" ht="47.25">
      <c r="A250" s="67">
        <v>51</v>
      </c>
      <c r="B250" s="68" t="s">
        <v>188</v>
      </c>
      <c r="C250" s="71" t="s">
        <v>568</v>
      </c>
      <c r="D250" s="66"/>
      <c r="E250" s="69"/>
      <c r="F250" s="19"/>
      <c r="G250" s="20"/>
      <c r="H250" s="20"/>
      <c r="I250" s="19"/>
      <c r="J250" s="21"/>
      <c r="K250" s="22"/>
      <c r="L250" s="22"/>
      <c r="M250" s="23"/>
      <c r="N250" s="24"/>
      <c r="O250" s="24"/>
      <c r="P250" s="25"/>
      <c r="Q250" s="24"/>
      <c r="R250" s="24"/>
      <c r="S250" s="26"/>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27"/>
      <c r="BB250" s="28"/>
      <c r="BC250" s="29"/>
      <c r="IE250" s="31">
        <v>1.02</v>
      </c>
      <c r="IF250" s="31" t="s">
        <v>40</v>
      </c>
      <c r="IG250" s="31" t="s">
        <v>41</v>
      </c>
      <c r="IH250" s="31">
        <v>213</v>
      </c>
      <c r="II250" s="31" t="s">
        <v>37</v>
      </c>
    </row>
    <row r="251" spans="1:243" s="30" customFormat="1" ht="15.75">
      <c r="A251" s="67">
        <v>51.1</v>
      </c>
      <c r="B251" s="68" t="s">
        <v>189</v>
      </c>
      <c r="C251" s="71" t="s">
        <v>569</v>
      </c>
      <c r="D251" s="88">
        <v>5</v>
      </c>
      <c r="E251" s="69" t="s">
        <v>721</v>
      </c>
      <c r="F251" s="66">
        <v>100</v>
      </c>
      <c r="G251" s="32"/>
      <c r="H251" s="32"/>
      <c r="I251" s="19" t="s">
        <v>38</v>
      </c>
      <c r="J251" s="21">
        <f aca="true" t="shared" si="75" ref="J251:J261">IF(I251="Less(-)",-1,1)</f>
        <v>1</v>
      </c>
      <c r="K251" s="22" t="s">
        <v>48</v>
      </c>
      <c r="L251" s="22" t="s">
        <v>7</v>
      </c>
      <c r="M251" s="64"/>
      <c r="N251" s="33"/>
      <c r="O251" s="33"/>
      <c r="P251" s="34"/>
      <c r="Q251" s="33"/>
      <c r="R251" s="33"/>
      <c r="S251" s="35"/>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62">
        <f aca="true" t="shared" si="76" ref="BA251:BA260">total_amount_ba($B$2,$D$2,D251,F251,J251,K251,M251)</f>
        <v>0</v>
      </c>
      <c r="BB251" s="62">
        <f t="shared" si="74"/>
        <v>0</v>
      </c>
      <c r="BC251" s="29" t="str">
        <f aca="true" t="shared" si="77" ref="BC251:BC260">SpellNumber(L251,BB251)</f>
        <v>INR Zero Only</v>
      </c>
      <c r="IE251" s="31">
        <v>1.02</v>
      </c>
      <c r="IF251" s="31" t="s">
        <v>40</v>
      </c>
      <c r="IG251" s="31" t="s">
        <v>41</v>
      </c>
      <c r="IH251" s="31">
        <v>213</v>
      </c>
      <c r="II251" s="31" t="s">
        <v>37</v>
      </c>
    </row>
    <row r="252" spans="1:243" s="30" customFormat="1" ht="15.75">
      <c r="A252" s="67">
        <v>51.2</v>
      </c>
      <c r="B252" s="68" t="s">
        <v>190</v>
      </c>
      <c r="C252" s="71" t="s">
        <v>570</v>
      </c>
      <c r="D252" s="88">
        <v>5</v>
      </c>
      <c r="E252" s="69" t="s">
        <v>721</v>
      </c>
      <c r="F252" s="66">
        <v>10</v>
      </c>
      <c r="G252" s="32"/>
      <c r="H252" s="32"/>
      <c r="I252" s="19" t="s">
        <v>38</v>
      </c>
      <c r="J252" s="21">
        <f t="shared" si="75"/>
        <v>1</v>
      </c>
      <c r="K252" s="22" t="s">
        <v>48</v>
      </c>
      <c r="L252" s="22" t="s">
        <v>7</v>
      </c>
      <c r="M252" s="64"/>
      <c r="N252" s="33"/>
      <c r="O252" s="33"/>
      <c r="P252" s="34"/>
      <c r="Q252" s="33"/>
      <c r="R252" s="33"/>
      <c r="S252" s="35"/>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62">
        <f t="shared" si="76"/>
        <v>0</v>
      </c>
      <c r="BB252" s="62">
        <f t="shared" si="74"/>
        <v>0</v>
      </c>
      <c r="BC252" s="29" t="str">
        <f t="shared" si="77"/>
        <v>INR Zero Only</v>
      </c>
      <c r="IE252" s="31">
        <v>2</v>
      </c>
      <c r="IF252" s="31" t="s">
        <v>34</v>
      </c>
      <c r="IG252" s="31" t="s">
        <v>42</v>
      </c>
      <c r="IH252" s="31">
        <v>10</v>
      </c>
      <c r="II252" s="31" t="s">
        <v>37</v>
      </c>
    </row>
    <row r="253" spans="1:243" s="30" customFormat="1" ht="15.75">
      <c r="A253" s="67">
        <v>51.3</v>
      </c>
      <c r="B253" s="68" t="s">
        <v>191</v>
      </c>
      <c r="C253" s="71" t="s">
        <v>571</v>
      </c>
      <c r="D253" s="88">
        <v>5</v>
      </c>
      <c r="E253" s="69" t="s">
        <v>721</v>
      </c>
      <c r="F253" s="66">
        <v>10</v>
      </c>
      <c r="G253" s="32"/>
      <c r="H253" s="32"/>
      <c r="I253" s="19" t="s">
        <v>38</v>
      </c>
      <c r="J253" s="21">
        <f t="shared" si="75"/>
        <v>1</v>
      </c>
      <c r="K253" s="22" t="s">
        <v>48</v>
      </c>
      <c r="L253" s="22" t="s">
        <v>7</v>
      </c>
      <c r="M253" s="64"/>
      <c r="N253" s="33"/>
      <c r="O253" s="33"/>
      <c r="P253" s="34"/>
      <c r="Q253" s="33"/>
      <c r="R253" s="33"/>
      <c r="S253" s="35"/>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62">
        <f t="shared" si="76"/>
        <v>0</v>
      </c>
      <c r="BB253" s="62">
        <f t="shared" si="74"/>
        <v>0</v>
      </c>
      <c r="BC253" s="29" t="str">
        <f t="shared" si="77"/>
        <v>INR Zero Only</v>
      </c>
      <c r="IE253" s="31">
        <v>3</v>
      </c>
      <c r="IF253" s="31" t="s">
        <v>43</v>
      </c>
      <c r="IG253" s="31" t="s">
        <v>44</v>
      </c>
      <c r="IH253" s="31">
        <v>10</v>
      </c>
      <c r="II253" s="31" t="s">
        <v>37</v>
      </c>
    </row>
    <row r="254" spans="1:243" s="30" customFormat="1" ht="15.75">
      <c r="A254" s="67">
        <v>51.4</v>
      </c>
      <c r="B254" s="68" t="s">
        <v>192</v>
      </c>
      <c r="C254" s="71" t="s">
        <v>572</v>
      </c>
      <c r="D254" s="88">
        <v>5</v>
      </c>
      <c r="E254" s="69" t="s">
        <v>721</v>
      </c>
      <c r="F254" s="66">
        <v>10</v>
      </c>
      <c r="G254" s="32"/>
      <c r="H254" s="32"/>
      <c r="I254" s="19" t="s">
        <v>38</v>
      </c>
      <c r="J254" s="21">
        <f t="shared" si="75"/>
        <v>1</v>
      </c>
      <c r="K254" s="22" t="s">
        <v>48</v>
      </c>
      <c r="L254" s="22" t="s">
        <v>7</v>
      </c>
      <c r="M254" s="64"/>
      <c r="N254" s="33"/>
      <c r="O254" s="33"/>
      <c r="P254" s="34"/>
      <c r="Q254" s="33"/>
      <c r="R254" s="33"/>
      <c r="S254" s="35"/>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62">
        <f t="shared" si="76"/>
        <v>0</v>
      </c>
      <c r="BB254" s="62">
        <f t="shared" si="74"/>
        <v>0</v>
      </c>
      <c r="BC254" s="29" t="str">
        <f t="shared" si="77"/>
        <v>INR Zero Only</v>
      </c>
      <c r="IE254" s="31">
        <v>1.01</v>
      </c>
      <c r="IF254" s="31" t="s">
        <v>39</v>
      </c>
      <c r="IG254" s="31" t="s">
        <v>35</v>
      </c>
      <c r="IH254" s="31">
        <v>123.223</v>
      </c>
      <c r="II254" s="31" t="s">
        <v>37</v>
      </c>
    </row>
    <row r="255" spans="1:243" s="30" customFormat="1" ht="15.75">
      <c r="A255" s="67">
        <v>51.5</v>
      </c>
      <c r="B255" s="68" t="s">
        <v>193</v>
      </c>
      <c r="C255" s="71" t="s">
        <v>573</v>
      </c>
      <c r="D255" s="88">
        <v>5</v>
      </c>
      <c r="E255" s="69" t="s">
        <v>721</v>
      </c>
      <c r="F255" s="66">
        <v>10</v>
      </c>
      <c r="G255" s="32"/>
      <c r="H255" s="32"/>
      <c r="I255" s="19" t="s">
        <v>38</v>
      </c>
      <c r="J255" s="21">
        <f t="shared" si="75"/>
        <v>1</v>
      </c>
      <c r="K255" s="22" t="s">
        <v>48</v>
      </c>
      <c r="L255" s="22" t="s">
        <v>7</v>
      </c>
      <c r="M255" s="64"/>
      <c r="N255" s="33"/>
      <c r="O255" s="33"/>
      <c r="P255" s="34"/>
      <c r="Q255" s="33"/>
      <c r="R255" s="33"/>
      <c r="S255" s="35"/>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7"/>
      <c r="AV255" s="36"/>
      <c r="AW255" s="36"/>
      <c r="AX255" s="36"/>
      <c r="AY255" s="36"/>
      <c r="AZ255" s="36"/>
      <c r="BA255" s="62">
        <f t="shared" si="76"/>
        <v>0</v>
      </c>
      <c r="BB255" s="62">
        <f t="shared" si="74"/>
        <v>0</v>
      </c>
      <c r="BC255" s="29" t="str">
        <f t="shared" si="77"/>
        <v>INR Zero Only</v>
      </c>
      <c r="IE255" s="31">
        <v>1.02</v>
      </c>
      <c r="IF255" s="31" t="s">
        <v>40</v>
      </c>
      <c r="IG255" s="31" t="s">
        <v>41</v>
      </c>
      <c r="IH255" s="31">
        <v>213</v>
      </c>
      <c r="II255" s="31" t="s">
        <v>37</v>
      </c>
    </row>
    <row r="256" spans="1:243" s="30" customFormat="1" ht="15.75">
      <c r="A256" s="67">
        <v>51.6</v>
      </c>
      <c r="B256" s="68" t="s">
        <v>194</v>
      </c>
      <c r="C256" s="71" t="s">
        <v>574</v>
      </c>
      <c r="D256" s="88">
        <v>5</v>
      </c>
      <c r="E256" s="69" t="s">
        <v>721</v>
      </c>
      <c r="F256" s="66">
        <v>10</v>
      </c>
      <c r="G256" s="32"/>
      <c r="H256" s="32"/>
      <c r="I256" s="19" t="s">
        <v>38</v>
      </c>
      <c r="J256" s="21">
        <f t="shared" si="75"/>
        <v>1</v>
      </c>
      <c r="K256" s="22" t="s">
        <v>48</v>
      </c>
      <c r="L256" s="22" t="s">
        <v>7</v>
      </c>
      <c r="M256" s="64"/>
      <c r="N256" s="33"/>
      <c r="O256" s="33"/>
      <c r="P256" s="34"/>
      <c r="Q256" s="33"/>
      <c r="R256" s="33"/>
      <c r="S256" s="35"/>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62">
        <f t="shared" si="76"/>
        <v>0</v>
      </c>
      <c r="BB256" s="62">
        <f t="shared" si="74"/>
        <v>0</v>
      </c>
      <c r="BC256" s="29" t="str">
        <f t="shared" si="77"/>
        <v>INR Zero Only</v>
      </c>
      <c r="IE256" s="31">
        <v>2</v>
      </c>
      <c r="IF256" s="31" t="s">
        <v>34</v>
      </c>
      <c r="IG256" s="31" t="s">
        <v>42</v>
      </c>
      <c r="IH256" s="31">
        <v>10</v>
      </c>
      <c r="II256" s="31" t="s">
        <v>37</v>
      </c>
    </row>
    <row r="257" spans="1:243" s="30" customFormat="1" ht="15.75">
      <c r="A257" s="67">
        <v>51.7</v>
      </c>
      <c r="B257" s="68" t="s">
        <v>195</v>
      </c>
      <c r="C257" s="71" t="s">
        <v>575</v>
      </c>
      <c r="D257" s="88">
        <v>5</v>
      </c>
      <c r="E257" s="69" t="s">
        <v>721</v>
      </c>
      <c r="F257" s="66">
        <v>10</v>
      </c>
      <c r="G257" s="32"/>
      <c r="H257" s="32"/>
      <c r="I257" s="19" t="s">
        <v>38</v>
      </c>
      <c r="J257" s="21">
        <f t="shared" si="75"/>
        <v>1</v>
      </c>
      <c r="K257" s="22" t="s">
        <v>48</v>
      </c>
      <c r="L257" s="22" t="s">
        <v>7</v>
      </c>
      <c r="M257" s="64"/>
      <c r="N257" s="33"/>
      <c r="O257" s="33"/>
      <c r="P257" s="34"/>
      <c r="Q257" s="33"/>
      <c r="R257" s="33"/>
      <c r="S257" s="35"/>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62">
        <f t="shared" si="76"/>
        <v>0</v>
      </c>
      <c r="BB257" s="62">
        <f t="shared" si="74"/>
        <v>0</v>
      </c>
      <c r="BC257" s="29" t="str">
        <f t="shared" si="77"/>
        <v>INR Zero Only</v>
      </c>
      <c r="IE257" s="31">
        <v>3</v>
      </c>
      <c r="IF257" s="31" t="s">
        <v>43</v>
      </c>
      <c r="IG257" s="31" t="s">
        <v>44</v>
      </c>
      <c r="IH257" s="31">
        <v>10</v>
      </c>
      <c r="II257" s="31" t="s">
        <v>37</v>
      </c>
    </row>
    <row r="258" spans="1:243" s="30" customFormat="1" ht="15.75">
      <c r="A258" s="67">
        <v>51.8</v>
      </c>
      <c r="B258" s="68" t="s">
        <v>196</v>
      </c>
      <c r="C258" s="71" t="s">
        <v>576</v>
      </c>
      <c r="D258" s="88">
        <v>5</v>
      </c>
      <c r="E258" s="69" t="s">
        <v>721</v>
      </c>
      <c r="F258" s="66">
        <v>10</v>
      </c>
      <c r="G258" s="32"/>
      <c r="H258" s="32"/>
      <c r="I258" s="19" t="s">
        <v>38</v>
      </c>
      <c r="J258" s="21">
        <f t="shared" si="75"/>
        <v>1</v>
      </c>
      <c r="K258" s="22" t="s">
        <v>48</v>
      </c>
      <c r="L258" s="22" t="s">
        <v>7</v>
      </c>
      <c r="M258" s="64"/>
      <c r="N258" s="33"/>
      <c r="O258" s="33"/>
      <c r="P258" s="34"/>
      <c r="Q258" s="33"/>
      <c r="R258" s="33"/>
      <c r="S258" s="35"/>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62">
        <f t="shared" si="76"/>
        <v>0</v>
      </c>
      <c r="BB258" s="62">
        <f t="shared" si="74"/>
        <v>0</v>
      </c>
      <c r="BC258" s="29" t="str">
        <f t="shared" si="77"/>
        <v>INR Zero Only</v>
      </c>
      <c r="IE258" s="31">
        <v>1.01</v>
      </c>
      <c r="IF258" s="31" t="s">
        <v>39</v>
      </c>
      <c r="IG258" s="31" t="s">
        <v>35</v>
      </c>
      <c r="IH258" s="31">
        <v>123.223</v>
      </c>
      <c r="II258" s="31" t="s">
        <v>37</v>
      </c>
    </row>
    <row r="259" spans="1:243" s="30" customFormat="1" ht="78.75">
      <c r="A259" s="67">
        <v>52</v>
      </c>
      <c r="B259" s="68" t="s">
        <v>197</v>
      </c>
      <c r="C259" s="71" t="s">
        <v>577</v>
      </c>
      <c r="D259" s="66"/>
      <c r="E259" s="69"/>
      <c r="F259" s="19"/>
      <c r="G259" s="20"/>
      <c r="H259" s="20"/>
      <c r="I259" s="19"/>
      <c r="J259" s="21"/>
      <c r="K259" s="22"/>
      <c r="L259" s="22"/>
      <c r="M259" s="23"/>
      <c r="N259" s="24"/>
      <c r="O259" s="24"/>
      <c r="P259" s="25"/>
      <c r="Q259" s="24"/>
      <c r="R259" s="24"/>
      <c r="S259" s="26"/>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27"/>
      <c r="BB259" s="28"/>
      <c r="BC259" s="29"/>
      <c r="IE259" s="31">
        <v>1.02</v>
      </c>
      <c r="IF259" s="31" t="s">
        <v>40</v>
      </c>
      <c r="IG259" s="31" t="s">
        <v>41</v>
      </c>
      <c r="IH259" s="31">
        <v>213</v>
      </c>
      <c r="II259" s="31" t="s">
        <v>37</v>
      </c>
    </row>
    <row r="260" spans="1:243" s="30" customFormat="1" ht="15.75">
      <c r="A260" s="67">
        <v>52.1</v>
      </c>
      <c r="B260" s="68" t="s">
        <v>198</v>
      </c>
      <c r="C260" s="71" t="s">
        <v>578</v>
      </c>
      <c r="D260" s="88">
        <v>5</v>
      </c>
      <c r="E260" s="69" t="s">
        <v>721</v>
      </c>
      <c r="F260" s="66">
        <v>10</v>
      </c>
      <c r="G260" s="32"/>
      <c r="H260" s="32"/>
      <c r="I260" s="19" t="s">
        <v>38</v>
      </c>
      <c r="J260" s="21">
        <f t="shared" si="75"/>
        <v>1</v>
      </c>
      <c r="K260" s="22" t="s">
        <v>48</v>
      </c>
      <c r="L260" s="22" t="s">
        <v>7</v>
      </c>
      <c r="M260" s="64"/>
      <c r="N260" s="33"/>
      <c r="O260" s="33"/>
      <c r="P260" s="34"/>
      <c r="Q260" s="33"/>
      <c r="R260" s="33"/>
      <c r="S260" s="35"/>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62">
        <f t="shared" si="76"/>
        <v>0</v>
      </c>
      <c r="BB260" s="62">
        <f t="shared" si="74"/>
        <v>0</v>
      </c>
      <c r="BC260" s="29" t="str">
        <f t="shared" si="77"/>
        <v>INR Zero Only</v>
      </c>
      <c r="IE260" s="31">
        <v>2</v>
      </c>
      <c r="IF260" s="31" t="s">
        <v>34</v>
      </c>
      <c r="IG260" s="31" t="s">
        <v>42</v>
      </c>
      <c r="IH260" s="31">
        <v>10</v>
      </c>
      <c r="II260" s="31" t="s">
        <v>37</v>
      </c>
    </row>
    <row r="261" spans="1:243" s="30" customFormat="1" ht="15.75">
      <c r="A261" s="67">
        <v>52.2</v>
      </c>
      <c r="B261" s="68" t="s">
        <v>199</v>
      </c>
      <c r="C261" s="71" t="s">
        <v>579</v>
      </c>
      <c r="D261" s="88">
        <v>5</v>
      </c>
      <c r="E261" s="69" t="s">
        <v>721</v>
      </c>
      <c r="F261" s="66">
        <v>100</v>
      </c>
      <c r="G261" s="32"/>
      <c r="H261" s="20"/>
      <c r="I261" s="19" t="s">
        <v>38</v>
      </c>
      <c r="J261" s="21">
        <f t="shared" si="75"/>
        <v>1</v>
      </c>
      <c r="K261" s="22" t="s">
        <v>48</v>
      </c>
      <c r="L261" s="22" t="s">
        <v>7</v>
      </c>
      <c r="M261" s="64"/>
      <c r="N261" s="33"/>
      <c r="O261" s="33"/>
      <c r="P261" s="34"/>
      <c r="Q261" s="33"/>
      <c r="R261" s="33"/>
      <c r="S261" s="35"/>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62">
        <f>total_amount_ba($B$2,$D$2,D261,F261,J261,K261,M261)</f>
        <v>0</v>
      </c>
      <c r="BB261" s="62">
        <f>BA261+SUM(N261:AZ261)</f>
        <v>0</v>
      </c>
      <c r="BC261" s="29" t="str">
        <f>SpellNumber(L261,BB261)</f>
        <v>INR Zero Only</v>
      </c>
      <c r="IE261" s="31">
        <v>3</v>
      </c>
      <c r="IF261" s="31" t="s">
        <v>43</v>
      </c>
      <c r="IG261" s="31" t="s">
        <v>44</v>
      </c>
      <c r="IH261" s="31">
        <v>10</v>
      </c>
      <c r="II261" s="31" t="s">
        <v>37</v>
      </c>
    </row>
    <row r="262" spans="1:243" s="30" customFormat="1" ht="15.75">
      <c r="A262" s="67">
        <v>52.3</v>
      </c>
      <c r="B262" s="68" t="s">
        <v>200</v>
      </c>
      <c r="C262" s="71" t="s">
        <v>580</v>
      </c>
      <c r="D262" s="88">
        <v>5</v>
      </c>
      <c r="E262" s="69" t="s">
        <v>721</v>
      </c>
      <c r="F262" s="65">
        <v>10</v>
      </c>
      <c r="G262" s="32"/>
      <c r="H262" s="32"/>
      <c r="I262" s="19" t="s">
        <v>38</v>
      </c>
      <c r="J262" s="21">
        <f>IF(I262="Less(-)",-1,1)</f>
        <v>1</v>
      </c>
      <c r="K262" s="22" t="s">
        <v>48</v>
      </c>
      <c r="L262" s="22" t="s">
        <v>7</v>
      </c>
      <c r="M262" s="64"/>
      <c r="N262" s="33"/>
      <c r="O262" s="33"/>
      <c r="P262" s="34"/>
      <c r="Q262" s="33"/>
      <c r="R262" s="33"/>
      <c r="S262" s="35"/>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62">
        <f>total_amount_ba($B$2,$D$2,D262,F262,J262,K262,M262)</f>
        <v>0</v>
      </c>
      <c r="BB262" s="62">
        <f aca="true" t="shared" si="78" ref="BB262:BB269">BA262+SUM(N262:AZ262)</f>
        <v>0</v>
      </c>
      <c r="BC262" s="29" t="str">
        <f>SpellNumber(L262,BB262)</f>
        <v>INR Zero Only</v>
      </c>
      <c r="IE262" s="31">
        <v>1.01</v>
      </c>
      <c r="IF262" s="31" t="s">
        <v>39</v>
      </c>
      <c r="IG262" s="31" t="s">
        <v>35</v>
      </c>
      <c r="IH262" s="31">
        <v>123.223</v>
      </c>
      <c r="II262" s="31" t="s">
        <v>37</v>
      </c>
    </row>
    <row r="263" spans="1:243" s="30" customFormat="1" ht="94.5">
      <c r="A263" s="67">
        <v>53</v>
      </c>
      <c r="B263" s="68" t="s">
        <v>201</v>
      </c>
      <c r="C263" s="71" t="s">
        <v>581</v>
      </c>
      <c r="D263" s="66"/>
      <c r="E263" s="69"/>
      <c r="F263" s="19"/>
      <c r="G263" s="20"/>
      <c r="H263" s="20"/>
      <c r="I263" s="19"/>
      <c r="J263" s="21"/>
      <c r="K263" s="22"/>
      <c r="L263" s="22"/>
      <c r="M263" s="23"/>
      <c r="N263" s="24"/>
      <c r="O263" s="24"/>
      <c r="P263" s="25"/>
      <c r="Q263" s="24"/>
      <c r="R263" s="24"/>
      <c r="S263" s="26"/>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27"/>
      <c r="BB263" s="28"/>
      <c r="BC263" s="29"/>
      <c r="IE263" s="31">
        <v>1.02</v>
      </c>
      <c r="IF263" s="31" t="s">
        <v>40</v>
      </c>
      <c r="IG263" s="31" t="s">
        <v>41</v>
      </c>
      <c r="IH263" s="31">
        <v>213</v>
      </c>
      <c r="II263" s="31" t="s">
        <v>37</v>
      </c>
    </row>
    <row r="264" spans="1:243" s="30" customFormat="1" ht="15.75">
      <c r="A264" s="67">
        <v>53.1</v>
      </c>
      <c r="B264" s="68" t="s">
        <v>202</v>
      </c>
      <c r="C264" s="71" t="s">
        <v>582</v>
      </c>
      <c r="D264" s="88">
        <v>5</v>
      </c>
      <c r="E264" s="67" t="s">
        <v>724</v>
      </c>
      <c r="F264" s="66">
        <v>100</v>
      </c>
      <c r="G264" s="32"/>
      <c r="H264" s="32"/>
      <c r="I264" s="19" t="s">
        <v>38</v>
      </c>
      <c r="J264" s="21">
        <f aca="true" t="shared" si="79" ref="J264:J269">IF(I264="Less(-)",-1,1)</f>
        <v>1</v>
      </c>
      <c r="K264" s="22" t="s">
        <v>48</v>
      </c>
      <c r="L264" s="22" t="s">
        <v>7</v>
      </c>
      <c r="M264" s="64"/>
      <c r="N264" s="33"/>
      <c r="O264" s="33"/>
      <c r="P264" s="34"/>
      <c r="Q264" s="33"/>
      <c r="R264" s="33"/>
      <c r="S264" s="35"/>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62">
        <f aca="true" t="shared" si="80" ref="BA264:BA269">total_amount_ba($B$2,$D$2,D264,F264,J264,K264,M264)</f>
        <v>0</v>
      </c>
      <c r="BB264" s="62">
        <f t="shared" si="78"/>
        <v>0</v>
      </c>
      <c r="BC264" s="29" t="str">
        <f aca="true" t="shared" si="81" ref="BC264:BC269">SpellNumber(L264,BB264)</f>
        <v>INR Zero Only</v>
      </c>
      <c r="IE264" s="31">
        <v>1.02</v>
      </c>
      <c r="IF264" s="31" t="s">
        <v>40</v>
      </c>
      <c r="IG264" s="31" t="s">
        <v>41</v>
      </c>
      <c r="IH264" s="31">
        <v>213</v>
      </c>
      <c r="II264" s="31" t="s">
        <v>37</v>
      </c>
    </row>
    <row r="265" spans="1:243" s="30" customFormat="1" ht="15.75">
      <c r="A265" s="67">
        <v>53.2</v>
      </c>
      <c r="B265" s="68" t="s">
        <v>203</v>
      </c>
      <c r="C265" s="71" t="s">
        <v>583</v>
      </c>
      <c r="D265" s="88">
        <v>5</v>
      </c>
      <c r="E265" s="69" t="s">
        <v>721</v>
      </c>
      <c r="F265" s="66">
        <v>10</v>
      </c>
      <c r="G265" s="32"/>
      <c r="H265" s="32"/>
      <c r="I265" s="19" t="s">
        <v>38</v>
      </c>
      <c r="J265" s="21">
        <f t="shared" si="79"/>
        <v>1</v>
      </c>
      <c r="K265" s="22" t="s">
        <v>48</v>
      </c>
      <c r="L265" s="22" t="s">
        <v>7</v>
      </c>
      <c r="M265" s="64"/>
      <c r="N265" s="33"/>
      <c r="O265" s="33"/>
      <c r="P265" s="34"/>
      <c r="Q265" s="33"/>
      <c r="R265" s="33"/>
      <c r="S265" s="35"/>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62">
        <f t="shared" si="80"/>
        <v>0</v>
      </c>
      <c r="BB265" s="62">
        <f t="shared" si="78"/>
        <v>0</v>
      </c>
      <c r="BC265" s="29" t="str">
        <f t="shared" si="81"/>
        <v>INR Zero Only</v>
      </c>
      <c r="IE265" s="31">
        <v>2</v>
      </c>
      <c r="IF265" s="31" t="s">
        <v>34</v>
      </c>
      <c r="IG265" s="31" t="s">
        <v>42</v>
      </c>
      <c r="IH265" s="31">
        <v>10</v>
      </c>
      <c r="II265" s="31" t="s">
        <v>37</v>
      </c>
    </row>
    <row r="266" spans="1:243" s="30" customFormat="1" ht="15.75">
      <c r="A266" s="67">
        <v>53.3</v>
      </c>
      <c r="B266" s="68" t="s">
        <v>204</v>
      </c>
      <c r="C266" s="71" t="s">
        <v>584</v>
      </c>
      <c r="D266" s="88">
        <v>5</v>
      </c>
      <c r="E266" s="67" t="s">
        <v>724</v>
      </c>
      <c r="F266" s="66">
        <v>10</v>
      </c>
      <c r="G266" s="32"/>
      <c r="H266" s="32"/>
      <c r="I266" s="19" t="s">
        <v>38</v>
      </c>
      <c r="J266" s="21">
        <f t="shared" si="79"/>
        <v>1</v>
      </c>
      <c r="K266" s="22" t="s">
        <v>48</v>
      </c>
      <c r="L266" s="22" t="s">
        <v>7</v>
      </c>
      <c r="M266" s="64"/>
      <c r="N266" s="33"/>
      <c r="O266" s="33"/>
      <c r="P266" s="34"/>
      <c r="Q266" s="33"/>
      <c r="R266" s="33"/>
      <c r="S266" s="35"/>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62">
        <f t="shared" si="80"/>
        <v>0</v>
      </c>
      <c r="BB266" s="62">
        <f t="shared" si="78"/>
        <v>0</v>
      </c>
      <c r="BC266" s="29" t="str">
        <f t="shared" si="81"/>
        <v>INR Zero Only</v>
      </c>
      <c r="IE266" s="31">
        <v>3</v>
      </c>
      <c r="IF266" s="31" t="s">
        <v>43</v>
      </c>
      <c r="IG266" s="31" t="s">
        <v>44</v>
      </c>
      <c r="IH266" s="31">
        <v>10</v>
      </c>
      <c r="II266" s="31" t="s">
        <v>37</v>
      </c>
    </row>
    <row r="267" spans="1:243" s="30" customFormat="1" ht="15.75">
      <c r="A267" s="67">
        <v>53.4</v>
      </c>
      <c r="B267" s="68" t="s">
        <v>205</v>
      </c>
      <c r="C267" s="71" t="s">
        <v>585</v>
      </c>
      <c r="D267" s="88">
        <v>5</v>
      </c>
      <c r="E267" s="67" t="s">
        <v>724</v>
      </c>
      <c r="F267" s="66">
        <v>10</v>
      </c>
      <c r="G267" s="32"/>
      <c r="H267" s="32"/>
      <c r="I267" s="19" t="s">
        <v>38</v>
      </c>
      <c r="J267" s="21">
        <f t="shared" si="79"/>
        <v>1</v>
      </c>
      <c r="K267" s="22" t="s">
        <v>48</v>
      </c>
      <c r="L267" s="22" t="s">
        <v>7</v>
      </c>
      <c r="M267" s="64"/>
      <c r="N267" s="33"/>
      <c r="O267" s="33"/>
      <c r="P267" s="34"/>
      <c r="Q267" s="33"/>
      <c r="R267" s="33"/>
      <c r="S267" s="35"/>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62">
        <f t="shared" si="80"/>
        <v>0</v>
      </c>
      <c r="BB267" s="62">
        <f t="shared" si="78"/>
        <v>0</v>
      </c>
      <c r="BC267" s="29" t="str">
        <f t="shared" si="81"/>
        <v>INR Zero Only</v>
      </c>
      <c r="IE267" s="31">
        <v>1.01</v>
      </c>
      <c r="IF267" s="31" t="s">
        <v>39</v>
      </c>
      <c r="IG267" s="31" t="s">
        <v>35</v>
      </c>
      <c r="IH267" s="31">
        <v>123.223</v>
      </c>
      <c r="II267" s="31" t="s">
        <v>37</v>
      </c>
    </row>
    <row r="268" spans="1:243" s="30" customFormat="1" ht="63">
      <c r="A268" s="67">
        <v>54</v>
      </c>
      <c r="B268" s="68" t="s">
        <v>206</v>
      </c>
      <c r="C268" s="71" t="s">
        <v>586</v>
      </c>
      <c r="D268" s="66"/>
      <c r="E268" s="69"/>
      <c r="F268" s="19"/>
      <c r="G268" s="20"/>
      <c r="H268" s="20"/>
      <c r="I268" s="19"/>
      <c r="J268" s="21"/>
      <c r="K268" s="22"/>
      <c r="L268" s="22"/>
      <c r="M268" s="23"/>
      <c r="N268" s="24"/>
      <c r="O268" s="24"/>
      <c r="P268" s="25"/>
      <c r="Q268" s="24"/>
      <c r="R268" s="24"/>
      <c r="S268" s="26"/>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27"/>
      <c r="BB268" s="28"/>
      <c r="BC268" s="29"/>
      <c r="IE268" s="31">
        <v>1.02</v>
      </c>
      <c r="IF268" s="31" t="s">
        <v>40</v>
      </c>
      <c r="IG268" s="31" t="s">
        <v>41</v>
      </c>
      <c r="IH268" s="31">
        <v>213</v>
      </c>
      <c r="II268" s="31" t="s">
        <v>37</v>
      </c>
    </row>
    <row r="269" spans="1:243" s="30" customFormat="1" ht="15.75">
      <c r="A269" s="67">
        <v>54.1</v>
      </c>
      <c r="B269" s="68" t="s">
        <v>207</v>
      </c>
      <c r="C269" s="71" t="s">
        <v>587</v>
      </c>
      <c r="D269" s="88">
        <v>5</v>
      </c>
      <c r="E269" s="69" t="s">
        <v>721</v>
      </c>
      <c r="F269" s="66">
        <v>10</v>
      </c>
      <c r="G269" s="32"/>
      <c r="H269" s="32"/>
      <c r="I269" s="19" t="s">
        <v>38</v>
      </c>
      <c r="J269" s="21">
        <f t="shared" si="79"/>
        <v>1</v>
      </c>
      <c r="K269" s="22" t="s">
        <v>48</v>
      </c>
      <c r="L269" s="22" t="s">
        <v>7</v>
      </c>
      <c r="M269" s="64"/>
      <c r="N269" s="33"/>
      <c r="O269" s="33"/>
      <c r="P269" s="34"/>
      <c r="Q269" s="33"/>
      <c r="R269" s="33"/>
      <c r="S269" s="35"/>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62">
        <f t="shared" si="80"/>
        <v>0</v>
      </c>
      <c r="BB269" s="62">
        <f t="shared" si="78"/>
        <v>0</v>
      </c>
      <c r="BC269" s="29" t="str">
        <f t="shared" si="81"/>
        <v>INR Zero Only</v>
      </c>
      <c r="IE269" s="31">
        <v>2</v>
      </c>
      <c r="IF269" s="31" t="s">
        <v>34</v>
      </c>
      <c r="IG269" s="31" t="s">
        <v>42</v>
      </c>
      <c r="IH269" s="31">
        <v>10</v>
      </c>
      <c r="II269" s="31" t="s">
        <v>37</v>
      </c>
    </row>
    <row r="270" spans="1:243" s="30" customFormat="1" ht="15.75">
      <c r="A270" s="67">
        <v>54.2</v>
      </c>
      <c r="B270" s="68" t="s">
        <v>208</v>
      </c>
      <c r="C270" s="71" t="s">
        <v>588</v>
      </c>
      <c r="D270" s="88">
        <v>5</v>
      </c>
      <c r="E270" s="69" t="s">
        <v>721</v>
      </c>
      <c r="F270" s="66">
        <v>10</v>
      </c>
      <c r="G270" s="32"/>
      <c r="H270" s="32"/>
      <c r="I270" s="19" t="s">
        <v>38</v>
      </c>
      <c r="J270" s="21">
        <f>IF(I270="Less(-)",-1,1)</f>
        <v>1</v>
      </c>
      <c r="K270" s="22" t="s">
        <v>48</v>
      </c>
      <c r="L270" s="22" t="s">
        <v>7</v>
      </c>
      <c r="M270" s="64"/>
      <c r="N270" s="33"/>
      <c r="O270" s="33"/>
      <c r="P270" s="34"/>
      <c r="Q270" s="33"/>
      <c r="R270" s="33"/>
      <c r="S270" s="35"/>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62">
        <f>total_amount_ba($B$2,$D$2,D270,F270,J270,K270,M270)</f>
        <v>0</v>
      </c>
      <c r="BB270" s="62">
        <f>BA270+SUM(N270:AZ270)</f>
        <v>0</v>
      </c>
      <c r="BC270" s="29" t="str">
        <f>SpellNumber(L270,BB270)</f>
        <v>INR Zero Only</v>
      </c>
      <c r="IE270" s="31">
        <v>1.01</v>
      </c>
      <c r="IF270" s="31" t="s">
        <v>39</v>
      </c>
      <c r="IG270" s="31" t="s">
        <v>35</v>
      </c>
      <c r="IH270" s="31">
        <v>123.223</v>
      </c>
      <c r="II270" s="31" t="s">
        <v>37</v>
      </c>
    </row>
    <row r="271" spans="1:243" s="30" customFormat="1" ht="31.5">
      <c r="A271" s="67">
        <v>55</v>
      </c>
      <c r="B271" s="68" t="s">
        <v>209</v>
      </c>
      <c r="C271" s="71" t="s">
        <v>589</v>
      </c>
      <c r="D271" s="88">
        <v>5</v>
      </c>
      <c r="E271" s="69" t="s">
        <v>721</v>
      </c>
      <c r="F271" s="66">
        <v>10</v>
      </c>
      <c r="G271" s="32"/>
      <c r="H271" s="32"/>
      <c r="I271" s="19" t="s">
        <v>38</v>
      </c>
      <c r="J271" s="21">
        <f>IF(I271="Less(-)",-1,1)</f>
        <v>1</v>
      </c>
      <c r="K271" s="22" t="s">
        <v>48</v>
      </c>
      <c r="L271" s="22" t="s">
        <v>7</v>
      </c>
      <c r="M271" s="64"/>
      <c r="N271" s="33"/>
      <c r="O271" s="33"/>
      <c r="P271" s="34"/>
      <c r="Q271" s="33"/>
      <c r="R271" s="33"/>
      <c r="S271" s="35"/>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7"/>
      <c r="AV271" s="36"/>
      <c r="AW271" s="36"/>
      <c r="AX271" s="36"/>
      <c r="AY271" s="36"/>
      <c r="AZ271" s="36"/>
      <c r="BA271" s="62">
        <f>total_amount_ba($B$2,$D$2,D271,F271,J271,K271,M271)</f>
        <v>0</v>
      </c>
      <c r="BB271" s="62">
        <f>BA271+SUM(N271:AZ271)</f>
        <v>0</v>
      </c>
      <c r="BC271" s="29" t="str">
        <f>SpellNumber(L271,BB271)</f>
        <v>INR Zero Only</v>
      </c>
      <c r="IE271" s="31">
        <v>1.02</v>
      </c>
      <c r="IF271" s="31" t="s">
        <v>40</v>
      </c>
      <c r="IG271" s="31" t="s">
        <v>41</v>
      </c>
      <c r="IH271" s="31">
        <v>213</v>
      </c>
      <c r="II271" s="31" t="s">
        <v>37</v>
      </c>
    </row>
    <row r="272" spans="1:243" s="30" customFormat="1" ht="126">
      <c r="A272" s="67">
        <v>56</v>
      </c>
      <c r="B272" s="68" t="s">
        <v>210</v>
      </c>
      <c r="C272" s="71" t="s">
        <v>590</v>
      </c>
      <c r="D272" s="66"/>
      <c r="E272" s="69"/>
      <c r="F272" s="19"/>
      <c r="G272" s="20"/>
      <c r="H272" s="20"/>
      <c r="I272" s="19"/>
      <c r="J272" s="21"/>
      <c r="K272" s="22"/>
      <c r="L272" s="22"/>
      <c r="M272" s="23"/>
      <c r="N272" s="24"/>
      <c r="O272" s="24"/>
      <c r="P272" s="25"/>
      <c r="Q272" s="24"/>
      <c r="R272" s="24"/>
      <c r="S272" s="26"/>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27"/>
      <c r="BB272" s="28"/>
      <c r="BC272" s="29"/>
      <c r="IE272" s="31">
        <v>2</v>
      </c>
      <c r="IF272" s="31" t="s">
        <v>34</v>
      </c>
      <c r="IG272" s="31" t="s">
        <v>42</v>
      </c>
      <c r="IH272" s="31">
        <v>10</v>
      </c>
      <c r="II272" s="31" t="s">
        <v>37</v>
      </c>
    </row>
    <row r="273" spans="1:243" s="30" customFormat="1" ht="15.75">
      <c r="A273" s="67">
        <v>56.1</v>
      </c>
      <c r="B273" s="68" t="s">
        <v>211</v>
      </c>
      <c r="C273" s="71" t="s">
        <v>591</v>
      </c>
      <c r="D273" s="88">
        <v>5</v>
      </c>
      <c r="E273" s="67" t="s">
        <v>725</v>
      </c>
      <c r="F273" s="66">
        <v>10</v>
      </c>
      <c r="G273" s="32"/>
      <c r="H273" s="32"/>
      <c r="I273" s="19" t="s">
        <v>38</v>
      </c>
      <c r="J273" s="21">
        <f aca="true" t="shared" si="82" ref="J273:J279">IF(I273="Less(-)",-1,1)</f>
        <v>1</v>
      </c>
      <c r="K273" s="22" t="s">
        <v>48</v>
      </c>
      <c r="L273" s="22" t="s">
        <v>7</v>
      </c>
      <c r="M273" s="64"/>
      <c r="N273" s="33"/>
      <c r="O273" s="33"/>
      <c r="P273" s="34"/>
      <c r="Q273" s="33"/>
      <c r="R273" s="33"/>
      <c r="S273" s="35"/>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62">
        <f aca="true" t="shared" si="83" ref="BA273:BA279">total_amount_ba($B$2,$D$2,D273,F273,J273,K273,M273)</f>
        <v>0</v>
      </c>
      <c r="BB273" s="62">
        <f>BA273+SUM(N273:AZ273)</f>
        <v>0</v>
      </c>
      <c r="BC273" s="29" t="str">
        <f aca="true" t="shared" si="84" ref="BC273:BC279">SpellNumber(L273,BB273)</f>
        <v>INR Zero Only</v>
      </c>
      <c r="IE273" s="31">
        <v>3</v>
      </c>
      <c r="IF273" s="31" t="s">
        <v>43</v>
      </c>
      <c r="IG273" s="31" t="s">
        <v>44</v>
      </c>
      <c r="IH273" s="31">
        <v>10</v>
      </c>
      <c r="II273" s="31" t="s">
        <v>37</v>
      </c>
    </row>
    <row r="274" spans="1:243" s="30" customFormat="1" ht="15.75">
      <c r="A274" s="67">
        <v>56.2</v>
      </c>
      <c r="B274" s="68" t="s">
        <v>212</v>
      </c>
      <c r="C274" s="71" t="s">
        <v>592</v>
      </c>
      <c r="D274" s="88">
        <v>5</v>
      </c>
      <c r="E274" s="67" t="s">
        <v>725</v>
      </c>
      <c r="F274" s="66">
        <v>10</v>
      </c>
      <c r="G274" s="32"/>
      <c r="H274" s="32"/>
      <c r="I274" s="19" t="s">
        <v>38</v>
      </c>
      <c r="J274" s="21">
        <f t="shared" si="82"/>
        <v>1</v>
      </c>
      <c r="K274" s="22" t="s">
        <v>48</v>
      </c>
      <c r="L274" s="22" t="s">
        <v>7</v>
      </c>
      <c r="M274" s="64"/>
      <c r="N274" s="33"/>
      <c r="O274" s="33"/>
      <c r="P274" s="34"/>
      <c r="Q274" s="33"/>
      <c r="R274" s="33"/>
      <c r="S274" s="35"/>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62">
        <f t="shared" si="83"/>
        <v>0</v>
      </c>
      <c r="BB274" s="62">
        <f>BA274+SUM(N274:AZ274)</f>
        <v>0</v>
      </c>
      <c r="BC274" s="29" t="str">
        <f t="shared" si="84"/>
        <v>INR Zero Only</v>
      </c>
      <c r="IE274" s="31">
        <v>1.01</v>
      </c>
      <c r="IF274" s="31" t="s">
        <v>39</v>
      </c>
      <c r="IG274" s="31" t="s">
        <v>35</v>
      </c>
      <c r="IH274" s="31">
        <v>123.223</v>
      </c>
      <c r="II274" s="31" t="s">
        <v>37</v>
      </c>
    </row>
    <row r="275" spans="1:243" s="30" customFormat="1" ht="63">
      <c r="A275" s="67">
        <v>57</v>
      </c>
      <c r="B275" s="68" t="s">
        <v>213</v>
      </c>
      <c r="C275" s="71" t="s">
        <v>593</v>
      </c>
      <c r="D275" s="88">
        <v>5</v>
      </c>
      <c r="E275" s="69" t="s">
        <v>721</v>
      </c>
      <c r="F275" s="66">
        <v>10</v>
      </c>
      <c r="G275" s="32"/>
      <c r="H275" s="32"/>
      <c r="I275" s="19" t="s">
        <v>38</v>
      </c>
      <c r="J275" s="21">
        <f t="shared" si="82"/>
        <v>1</v>
      </c>
      <c r="K275" s="22" t="s">
        <v>48</v>
      </c>
      <c r="L275" s="22" t="s">
        <v>7</v>
      </c>
      <c r="M275" s="64"/>
      <c r="N275" s="33"/>
      <c r="O275" s="33"/>
      <c r="P275" s="34"/>
      <c r="Q275" s="33"/>
      <c r="R275" s="33"/>
      <c r="S275" s="35"/>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62">
        <f t="shared" si="83"/>
        <v>0</v>
      </c>
      <c r="BB275" s="62">
        <f>BA275+SUM(N275:AZ275)</f>
        <v>0</v>
      </c>
      <c r="BC275" s="29" t="str">
        <f t="shared" si="84"/>
        <v>INR Zero Only</v>
      </c>
      <c r="IE275" s="31">
        <v>1.02</v>
      </c>
      <c r="IF275" s="31" t="s">
        <v>40</v>
      </c>
      <c r="IG275" s="31" t="s">
        <v>41</v>
      </c>
      <c r="IH275" s="31">
        <v>213</v>
      </c>
      <c r="II275" s="31" t="s">
        <v>37</v>
      </c>
    </row>
    <row r="276" spans="1:243" s="30" customFormat="1" ht="78.75">
      <c r="A276" s="67">
        <v>58</v>
      </c>
      <c r="B276" s="68" t="s">
        <v>214</v>
      </c>
      <c r="C276" s="71" t="s">
        <v>594</v>
      </c>
      <c r="D276" s="88">
        <v>5</v>
      </c>
      <c r="E276" s="69" t="s">
        <v>721</v>
      </c>
      <c r="F276" s="66">
        <v>10</v>
      </c>
      <c r="G276" s="32"/>
      <c r="H276" s="32"/>
      <c r="I276" s="19" t="s">
        <v>38</v>
      </c>
      <c r="J276" s="21">
        <f t="shared" si="82"/>
        <v>1</v>
      </c>
      <c r="K276" s="22" t="s">
        <v>48</v>
      </c>
      <c r="L276" s="22" t="s">
        <v>7</v>
      </c>
      <c r="M276" s="64"/>
      <c r="N276" s="33"/>
      <c r="O276" s="33"/>
      <c r="P276" s="34"/>
      <c r="Q276" s="33"/>
      <c r="R276" s="33"/>
      <c r="S276" s="35"/>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62">
        <f t="shared" si="83"/>
        <v>0</v>
      </c>
      <c r="BB276" s="62">
        <f>BA276+SUM(N276:AZ276)</f>
        <v>0</v>
      </c>
      <c r="BC276" s="29" t="str">
        <f t="shared" si="84"/>
        <v>INR Zero Only</v>
      </c>
      <c r="IE276" s="31">
        <v>2</v>
      </c>
      <c r="IF276" s="31" t="s">
        <v>34</v>
      </c>
      <c r="IG276" s="31" t="s">
        <v>42</v>
      </c>
      <c r="IH276" s="31">
        <v>10</v>
      </c>
      <c r="II276" s="31" t="s">
        <v>37</v>
      </c>
    </row>
    <row r="277" spans="1:243" s="30" customFormat="1" ht="78.75">
      <c r="A277" s="67">
        <v>59</v>
      </c>
      <c r="B277" s="68" t="s">
        <v>215</v>
      </c>
      <c r="C277" s="71" t="s">
        <v>595</v>
      </c>
      <c r="D277" s="88">
        <v>5</v>
      </c>
      <c r="E277" s="69" t="s">
        <v>721</v>
      </c>
      <c r="F277" s="66">
        <v>100</v>
      </c>
      <c r="G277" s="32"/>
      <c r="H277" s="20"/>
      <c r="I277" s="19" t="s">
        <v>38</v>
      </c>
      <c r="J277" s="21">
        <f t="shared" si="82"/>
        <v>1</v>
      </c>
      <c r="K277" s="22" t="s">
        <v>48</v>
      </c>
      <c r="L277" s="22" t="s">
        <v>7</v>
      </c>
      <c r="M277" s="64"/>
      <c r="N277" s="33"/>
      <c r="O277" s="33"/>
      <c r="P277" s="34"/>
      <c r="Q277" s="33"/>
      <c r="R277" s="33"/>
      <c r="S277" s="35"/>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62">
        <f t="shared" si="83"/>
        <v>0</v>
      </c>
      <c r="BB277" s="62">
        <f>BA277+SUM(N277:AZ277)</f>
        <v>0</v>
      </c>
      <c r="BC277" s="29" t="str">
        <f t="shared" si="84"/>
        <v>INR Zero Only</v>
      </c>
      <c r="IE277" s="31">
        <v>3</v>
      </c>
      <c r="IF277" s="31" t="s">
        <v>43</v>
      </c>
      <c r="IG277" s="31" t="s">
        <v>44</v>
      </c>
      <c r="IH277" s="31">
        <v>10</v>
      </c>
      <c r="II277" s="31" t="s">
        <v>37</v>
      </c>
    </row>
    <row r="278" spans="1:243" s="30" customFormat="1" ht="78.75">
      <c r="A278" s="67">
        <v>60</v>
      </c>
      <c r="B278" s="68" t="s">
        <v>216</v>
      </c>
      <c r="C278" s="71" t="s">
        <v>596</v>
      </c>
      <c r="D278" s="88">
        <v>5</v>
      </c>
      <c r="E278" s="69" t="s">
        <v>721</v>
      </c>
      <c r="F278" s="65">
        <v>10</v>
      </c>
      <c r="G278" s="32"/>
      <c r="H278" s="32"/>
      <c r="I278" s="19" t="s">
        <v>38</v>
      </c>
      <c r="J278" s="21">
        <f t="shared" si="82"/>
        <v>1</v>
      </c>
      <c r="K278" s="22" t="s">
        <v>48</v>
      </c>
      <c r="L278" s="22" t="s">
        <v>7</v>
      </c>
      <c r="M278" s="64"/>
      <c r="N278" s="33"/>
      <c r="O278" s="33"/>
      <c r="P278" s="34"/>
      <c r="Q278" s="33"/>
      <c r="R278" s="33"/>
      <c r="S278" s="35"/>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62">
        <f t="shared" si="83"/>
        <v>0</v>
      </c>
      <c r="BB278" s="62">
        <f aca="true" t="shared" si="85" ref="BB278:BB289">BA278+SUM(N278:AZ278)</f>
        <v>0</v>
      </c>
      <c r="BC278" s="29" t="str">
        <f t="shared" si="84"/>
        <v>INR Zero Only</v>
      </c>
      <c r="IE278" s="31">
        <v>1.01</v>
      </c>
      <c r="IF278" s="31" t="s">
        <v>39</v>
      </c>
      <c r="IG278" s="31" t="s">
        <v>35</v>
      </c>
      <c r="IH278" s="31">
        <v>123.223</v>
      </c>
      <c r="II278" s="31" t="s">
        <v>37</v>
      </c>
    </row>
    <row r="279" spans="1:243" s="30" customFormat="1" ht="78.75">
      <c r="A279" s="67">
        <v>61</v>
      </c>
      <c r="B279" s="68" t="s">
        <v>217</v>
      </c>
      <c r="C279" s="71" t="s">
        <v>597</v>
      </c>
      <c r="D279" s="88">
        <v>5</v>
      </c>
      <c r="E279" s="69" t="s">
        <v>721</v>
      </c>
      <c r="F279" s="65">
        <v>10</v>
      </c>
      <c r="G279" s="32"/>
      <c r="H279" s="32"/>
      <c r="I279" s="19" t="s">
        <v>38</v>
      </c>
      <c r="J279" s="21">
        <f t="shared" si="82"/>
        <v>1</v>
      </c>
      <c r="K279" s="22" t="s">
        <v>48</v>
      </c>
      <c r="L279" s="22" t="s">
        <v>7</v>
      </c>
      <c r="M279" s="64"/>
      <c r="N279" s="33"/>
      <c r="O279" s="33"/>
      <c r="P279" s="34"/>
      <c r="Q279" s="33"/>
      <c r="R279" s="33"/>
      <c r="S279" s="35"/>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62">
        <f t="shared" si="83"/>
        <v>0</v>
      </c>
      <c r="BB279" s="62">
        <f t="shared" si="85"/>
        <v>0</v>
      </c>
      <c r="BC279" s="29" t="str">
        <f t="shared" si="84"/>
        <v>INR Zero Only</v>
      </c>
      <c r="IE279" s="31">
        <v>1.02</v>
      </c>
      <c r="IF279" s="31" t="s">
        <v>40</v>
      </c>
      <c r="IG279" s="31" t="s">
        <v>41</v>
      </c>
      <c r="IH279" s="31">
        <v>213</v>
      </c>
      <c r="II279" s="31" t="s">
        <v>37</v>
      </c>
    </row>
    <row r="280" spans="1:243" s="30" customFormat="1" ht="94.5">
      <c r="A280" s="67">
        <v>62</v>
      </c>
      <c r="B280" s="68" t="s">
        <v>218</v>
      </c>
      <c r="C280" s="71" t="s">
        <v>598</v>
      </c>
      <c r="D280" s="88">
        <v>5</v>
      </c>
      <c r="E280" s="69" t="s">
        <v>723</v>
      </c>
      <c r="F280" s="66">
        <v>100</v>
      </c>
      <c r="G280" s="32"/>
      <c r="H280" s="32"/>
      <c r="I280" s="19" t="s">
        <v>38</v>
      </c>
      <c r="J280" s="21">
        <f aca="true" t="shared" si="86" ref="J280:J290">IF(I280="Less(-)",-1,1)</f>
        <v>1</v>
      </c>
      <c r="K280" s="22" t="s">
        <v>48</v>
      </c>
      <c r="L280" s="22" t="s">
        <v>7</v>
      </c>
      <c r="M280" s="64"/>
      <c r="N280" s="33"/>
      <c r="O280" s="33"/>
      <c r="P280" s="34"/>
      <c r="Q280" s="33"/>
      <c r="R280" s="33"/>
      <c r="S280" s="35"/>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62">
        <f aca="true" t="shared" si="87" ref="BA280:BA289">total_amount_ba($B$2,$D$2,D280,F280,J280,K280,M280)</f>
        <v>0</v>
      </c>
      <c r="BB280" s="62">
        <f t="shared" si="85"/>
        <v>0</v>
      </c>
      <c r="BC280" s="29" t="str">
        <f aca="true" t="shared" si="88" ref="BC280:BC289">SpellNumber(L280,BB280)</f>
        <v>INR Zero Only</v>
      </c>
      <c r="IE280" s="31">
        <v>1.02</v>
      </c>
      <c r="IF280" s="31" t="s">
        <v>40</v>
      </c>
      <c r="IG280" s="31" t="s">
        <v>41</v>
      </c>
      <c r="IH280" s="31">
        <v>213</v>
      </c>
      <c r="II280" s="31" t="s">
        <v>37</v>
      </c>
    </row>
    <row r="281" spans="1:243" s="30" customFormat="1" ht="31.5">
      <c r="A281" s="67">
        <v>63</v>
      </c>
      <c r="B281" s="68" t="s">
        <v>219</v>
      </c>
      <c r="C281" s="71" t="s">
        <v>599</v>
      </c>
      <c r="D281" s="88">
        <v>5</v>
      </c>
      <c r="E281" s="69" t="s">
        <v>720</v>
      </c>
      <c r="F281" s="66">
        <v>10</v>
      </c>
      <c r="G281" s="32"/>
      <c r="H281" s="32"/>
      <c r="I281" s="19" t="s">
        <v>38</v>
      </c>
      <c r="J281" s="21">
        <f t="shared" si="86"/>
        <v>1</v>
      </c>
      <c r="K281" s="22" t="s">
        <v>48</v>
      </c>
      <c r="L281" s="22" t="s">
        <v>7</v>
      </c>
      <c r="M281" s="64"/>
      <c r="N281" s="33"/>
      <c r="O281" s="33"/>
      <c r="P281" s="34"/>
      <c r="Q281" s="33"/>
      <c r="R281" s="33"/>
      <c r="S281" s="35"/>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62">
        <f t="shared" si="87"/>
        <v>0</v>
      </c>
      <c r="BB281" s="62">
        <f t="shared" si="85"/>
        <v>0</v>
      </c>
      <c r="BC281" s="29" t="str">
        <f t="shared" si="88"/>
        <v>INR Zero Only</v>
      </c>
      <c r="IE281" s="31">
        <v>2</v>
      </c>
      <c r="IF281" s="31" t="s">
        <v>34</v>
      </c>
      <c r="IG281" s="31" t="s">
        <v>42</v>
      </c>
      <c r="IH281" s="31">
        <v>10</v>
      </c>
      <c r="II281" s="31" t="s">
        <v>37</v>
      </c>
    </row>
    <row r="282" spans="1:243" s="30" customFormat="1" ht="31.5">
      <c r="A282" s="67">
        <v>64</v>
      </c>
      <c r="B282" s="68" t="s">
        <v>220</v>
      </c>
      <c r="C282" s="71" t="s">
        <v>600</v>
      </c>
      <c r="D282" s="88">
        <v>5</v>
      </c>
      <c r="E282" s="69" t="s">
        <v>720</v>
      </c>
      <c r="F282" s="66">
        <v>10</v>
      </c>
      <c r="G282" s="32"/>
      <c r="H282" s="32"/>
      <c r="I282" s="19" t="s">
        <v>38</v>
      </c>
      <c r="J282" s="21">
        <f t="shared" si="86"/>
        <v>1</v>
      </c>
      <c r="K282" s="22" t="s">
        <v>48</v>
      </c>
      <c r="L282" s="22" t="s">
        <v>7</v>
      </c>
      <c r="M282" s="64"/>
      <c r="N282" s="33"/>
      <c r="O282" s="33"/>
      <c r="P282" s="34"/>
      <c r="Q282" s="33"/>
      <c r="R282" s="33"/>
      <c r="S282" s="35"/>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62">
        <f t="shared" si="87"/>
        <v>0</v>
      </c>
      <c r="BB282" s="62">
        <f t="shared" si="85"/>
        <v>0</v>
      </c>
      <c r="BC282" s="29" t="str">
        <f t="shared" si="88"/>
        <v>INR Zero Only</v>
      </c>
      <c r="IE282" s="31">
        <v>3</v>
      </c>
      <c r="IF282" s="31" t="s">
        <v>43</v>
      </c>
      <c r="IG282" s="31" t="s">
        <v>44</v>
      </c>
      <c r="IH282" s="31">
        <v>10</v>
      </c>
      <c r="II282" s="31" t="s">
        <v>37</v>
      </c>
    </row>
    <row r="283" spans="1:243" s="30" customFormat="1" ht="63">
      <c r="A283" s="67">
        <v>65</v>
      </c>
      <c r="B283" s="68" t="s">
        <v>221</v>
      </c>
      <c r="C283" s="71" t="s">
        <v>601</v>
      </c>
      <c r="D283" s="88">
        <v>8</v>
      </c>
      <c r="E283" s="69" t="s">
        <v>720</v>
      </c>
      <c r="F283" s="66">
        <v>10</v>
      </c>
      <c r="G283" s="32"/>
      <c r="H283" s="32"/>
      <c r="I283" s="19" t="s">
        <v>38</v>
      </c>
      <c r="J283" s="21">
        <f t="shared" si="86"/>
        <v>1</v>
      </c>
      <c r="K283" s="22" t="s">
        <v>48</v>
      </c>
      <c r="L283" s="22" t="s">
        <v>7</v>
      </c>
      <c r="M283" s="64"/>
      <c r="N283" s="33"/>
      <c r="O283" s="33"/>
      <c r="P283" s="34"/>
      <c r="Q283" s="33"/>
      <c r="R283" s="33"/>
      <c r="S283" s="35"/>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62">
        <f t="shared" si="87"/>
        <v>0</v>
      </c>
      <c r="BB283" s="62">
        <f t="shared" si="85"/>
        <v>0</v>
      </c>
      <c r="BC283" s="29" t="str">
        <f t="shared" si="88"/>
        <v>INR Zero Only</v>
      </c>
      <c r="IE283" s="31">
        <v>1.01</v>
      </c>
      <c r="IF283" s="31" t="s">
        <v>39</v>
      </c>
      <c r="IG283" s="31" t="s">
        <v>35</v>
      </c>
      <c r="IH283" s="31">
        <v>123.223</v>
      </c>
      <c r="II283" s="31" t="s">
        <v>37</v>
      </c>
    </row>
    <row r="284" spans="1:243" s="30" customFormat="1" ht="63">
      <c r="A284" s="67">
        <v>66</v>
      </c>
      <c r="B284" s="68" t="s">
        <v>222</v>
      </c>
      <c r="C284" s="71" t="s">
        <v>602</v>
      </c>
      <c r="D284" s="88">
        <v>5</v>
      </c>
      <c r="E284" s="69" t="s">
        <v>720</v>
      </c>
      <c r="F284" s="66">
        <v>10</v>
      </c>
      <c r="G284" s="32"/>
      <c r="H284" s="32"/>
      <c r="I284" s="19" t="s">
        <v>38</v>
      </c>
      <c r="J284" s="21">
        <f t="shared" si="86"/>
        <v>1</v>
      </c>
      <c r="K284" s="22" t="s">
        <v>48</v>
      </c>
      <c r="L284" s="22" t="s">
        <v>7</v>
      </c>
      <c r="M284" s="64"/>
      <c r="N284" s="33"/>
      <c r="O284" s="33"/>
      <c r="P284" s="34"/>
      <c r="Q284" s="33"/>
      <c r="R284" s="33"/>
      <c r="S284" s="35"/>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7"/>
      <c r="AV284" s="36"/>
      <c r="AW284" s="36"/>
      <c r="AX284" s="36"/>
      <c r="AY284" s="36"/>
      <c r="AZ284" s="36"/>
      <c r="BA284" s="62">
        <f t="shared" si="87"/>
        <v>0</v>
      </c>
      <c r="BB284" s="62">
        <f t="shared" si="85"/>
        <v>0</v>
      </c>
      <c r="BC284" s="29" t="str">
        <f t="shared" si="88"/>
        <v>INR Zero Only</v>
      </c>
      <c r="IE284" s="31">
        <v>1.02</v>
      </c>
      <c r="IF284" s="31" t="s">
        <v>40</v>
      </c>
      <c r="IG284" s="31" t="s">
        <v>41</v>
      </c>
      <c r="IH284" s="31">
        <v>213</v>
      </c>
      <c r="II284" s="31" t="s">
        <v>37</v>
      </c>
    </row>
    <row r="285" spans="1:243" s="30" customFormat="1" ht="63">
      <c r="A285" s="67">
        <v>67</v>
      </c>
      <c r="B285" s="68" t="s">
        <v>223</v>
      </c>
      <c r="C285" s="71" t="s">
        <v>603</v>
      </c>
      <c r="D285" s="88">
        <v>5</v>
      </c>
      <c r="E285" s="69" t="s">
        <v>720</v>
      </c>
      <c r="F285" s="66">
        <v>10</v>
      </c>
      <c r="G285" s="32"/>
      <c r="H285" s="32"/>
      <c r="I285" s="19" t="s">
        <v>38</v>
      </c>
      <c r="J285" s="21">
        <f t="shared" si="86"/>
        <v>1</v>
      </c>
      <c r="K285" s="22" t="s">
        <v>48</v>
      </c>
      <c r="L285" s="22" t="s">
        <v>7</v>
      </c>
      <c r="M285" s="64"/>
      <c r="N285" s="33"/>
      <c r="O285" s="33"/>
      <c r="P285" s="34"/>
      <c r="Q285" s="33"/>
      <c r="R285" s="33"/>
      <c r="S285" s="35"/>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62">
        <f t="shared" si="87"/>
        <v>0</v>
      </c>
      <c r="BB285" s="62">
        <f t="shared" si="85"/>
        <v>0</v>
      </c>
      <c r="BC285" s="29" t="str">
        <f t="shared" si="88"/>
        <v>INR Zero Only</v>
      </c>
      <c r="IE285" s="31">
        <v>2</v>
      </c>
      <c r="IF285" s="31" t="s">
        <v>34</v>
      </c>
      <c r="IG285" s="31" t="s">
        <v>42</v>
      </c>
      <c r="IH285" s="31">
        <v>10</v>
      </c>
      <c r="II285" s="31" t="s">
        <v>37</v>
      </c>
    </row>
    <row r="286" spans="1:243" s="30" customFormat="1" ht="63">
      <c r="A286" s="67">
        <v>68</v>
      </c>
      <c r="B286" s="68" t="s">
        <v>224</v>
      </c>
      <c r="C286" s="71" t="s">
        <v>604</v>
      </c>
      <c r="D286" s="66"/>
      <c r="E286" s="69"/>
      <c r="F286" s="19"/>
      <c r="G286" s="20"/>
      <c r="H286" s="20"/>
      <c r="I286" s="19"/>
      <c r="J286" s="21"/>
      <c r="K286" s="22"/>
      <c r="L286" s="22"/>
      <c r="M286" s="23"/>
      <c r="N286" s="24"/>
      <c r="O286" s="24"/>
      <c r="P286" s="25"/>
      <c r="Q286" s="24"/>
      <c r="R286" s="24"/>
      <c r="S286" s="26"/>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27"/>
      <c r="BB286" s="28"/>
      <c r="BC286" s="29"/>
      <c r="IE286" s="31">
        <v>3</v>
      </c>
      <c r="IF286" s="31" t="s">
        <v>43</v>
      </c>
      <c r="IG286" s="31" t="s">
        <v>44</v>
      </c>
      <c r="IH286" s="31">
        <v>10</v>
      </c>
      <c r="II286" s="31" t="s">
        <v>37</v>
      </c>
    </row>
    <row r="287" spans="1:243" s="30" customFormat="1" ht="15.75">
      <c r="A287" s="67">
        <v>68.1</v>
      </c>
      <c r="B287" s="68" t="s">
        <v>225</v>
      </c>
      <c r="C287" s="71" t="s">
        <v>605</v>
      </c>
      <c r="D287" s="88">
        <v>5</v>
      </c>
      <c r="E287" s="69" t="s">
        <v>721</v>
      </c>
      <c r="F287" s="66">
        <v>10</v>
      </c>
      <c r="G287" s="32"/>
      <c r="H287" s="32"/>
      <c r="I287" s="19" t="s">
        <v>38</v>
      </c>
      <c r="J287" s="21">
        <f t="shared" si="86"/>
        <v>1</v>
      </c>
      <c r="K287" s="22" t="s">
        <v>48</v>
      </c>
      <c r="L287" s="22" t="s">
        <v>7</v>
      </c>
      <c r="M287" s="64"/>
      <c r="N287" s="33"/>
      <c r="O287" s="33"/>
      <c r="P287" s="34"/>
      <c r="Q287" s="33"/>
      <c r="R287" s="33"/>
      <c r="S287" s="35"/>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62">
        <f t="shared" si="87"/>
        <v>0</v>
      </c>
      <c r="BB287" s="62">
        <f t="shared" si="85"/>
        <v>0</v>
      </c>
      <c r="BC287" s="29" t="str">
        <f t="shared" si="88"/>
        <v>INR Zero Only</v>
      </c>
      <c r="IE287" s="31">
        <v>1.01</v>
      </c>
      <c r="IF287" s="31" t="s">
        <v>39</v>
      </c>
      <c r="IG287" s="31" t="s">
        <v>35</v>
      </c>
      <c r="IH287" s="31">
        <v>123.223</v>
      </c>
      <c r="II287" s="31" t="s">
        <v>37</v>
      </c>
    </row>
    <row r="288" spans="1:243" s="30" customFormat="1" ht="15.75">
      <c r="A288" s="67">
        <v>68.2</v>
      </c>
      <c r="B288" s="68" t="s">
        <v>226</v>
      </c>
      <c r="C288" s="71" t="s">
        <v>606</v>
      </c>
      <c r="D288" s="88">
        <v>5</v>
      </c>
      <c r="E288" s="69" t="s">
        <v>721</v>
      </c>
      <c r="F288" s="66">
        <v>10</v>
      </c>
      <c r="G288" s="32"/>
      <c r="H288" s="32"/>
      <c r="I288" s="19" t="s">
        <v>38</v>
      </c>
      <c r="J288" s="21">
        <f t="shared" si="86"/>
        <v>1</v>
      </c>
      <c r="K288" s="22" t="s">
        <v>48</v>
      </c>
      <c r="L288" s="22" t="s">
        <v>7</v>
      </c>
      <c r="M288" s="64"/>
      <c r="N288" s="33"/>
      <c r="O288" s="33"/>
      <c r="P288" s="34"/>
      <c r="Q288" s="33"/>
      <c r="R288" s="33"/>
      <c r="S288" s="35"/>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62">
        <f t="shared" si="87"/>
        <v>0</v>
      </c>
      <c r="BB288" s="62">
        <f t="shared" si="85"/>
        <v>0</v>
      </c>
      <c r="BC288" s="29" t="str">
        <f t="shared" si="88"/>
        <v>INR Zero Only</v>
      </c>
      <c r="IE288" s="31">
        <v>1.02</v>
      </c>
      <c r="IF288" s="31" t="s">
        <v>40</v>
      </c>
      <c r="IG288" s="31" t="s">
        <v>41</v>
      </c>
      <c r="IH288" s="31">
        <v>213</v>
      </c>
      <c r="II288" s="31" t="s">
        <v>37</v>
      </c>
    </row>
    <row r="289" spans="1:243" s="30" customFormat="1" ht="15.75">
      <c r="A289" s="67">
        <v>68.3</v>
      </c>
      <c r="B289" s="68" t="s">
        <v>227</v>
      </c>
      <c r="C289" s="71" t="s">
        <v>607</v>
      </c>
      <c r="D289" s="88">
        <v>5</v>
      </c>
      <c r="E289" s="69" t="s">
        <v>721</v>
      </c>
      <c r="F289" s="66">
        <v>10</v>
      </c>
      <c r="G289" s="32"/>
      <c r="H289" s="32"/>
      <c r="I289" s="19" t="s">
        <v>38</v>
      </c>
      <c r="J289" s="21">
        <f t="shared" si="86"/>
        <v>1</v>
      </c>
      <c r="K289" s="22" t="s">
        <v>48</v>
      </c>
      <c r="L289" s="22" t="s">
        <v>7</v>
      </c>
      <c r="M289" s="64"/>
      <c r="N289" s="33"/>
      <c r="O289" s="33"/>
      <c r="P289" s="34"/>
      <c r="Q289" s="33"/>
      <c r="R289" s="33"/>
      <c r="S289" s="35"/>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62">
        <f t="shared" si="87"/>
        <v>0</v>
      </c>
      <c r="BB289" s="62">
        <f t="shared" si="85"/>
        <v>0</v>
      </c>
      <c r="BC289" s="29" t="str">
        <f t="shared" si="88"/>
        <v>INR Zero Only</v>
      </c>
      <c r="IE289" s="31">
        <v>2</v>
      </c>
      <c r="IF289" s="31" t="s">
        <v>34</v>
      </c>
      <c r="IG289" s="31" t="s">
        <v>42</v>
      </c>
      <c r="IH289" s="31">
        <v>10</v>
      </c>
      <c r="II289" s="31" t="s">
        <v>37</v>
      </c>
    </row>
    <row r="290" spans="1:243" s="30" customFormat="1" ht="15.75">
      <c r="A290" s="67">
        <v>68.4</v>
      </c>
      <c r="B290" s="68" t="s">
        <v>228</v>
      </c>
      <c r="C290" s="71" t="s">
        <v>608</v>
      </c>
      <c r="D290" s="88">
        <v>5</v>
      </c>
      <c r="E290" s="69" t="s">
        <v>721</v>
      </c>
      <c r="F290" s="66">
        <v>100</v>
      </c>
      <c r="G290" s="32"/>
      <c r="H290" s="20"/>
      <c r="I290" s="19" t="s">
        <v>38</v>
      </c>
      <c r="J290" s="21">
        <f t="shared" si="86"/>
        <v>1</v>
      </c>
      <c r="K290" s="22" t="s">
        <v>48</v>
      </c>
      <c r="L290" s="22" t="s">
        <v>7</v>
      </c>
      <c r="M290" s="64"/>
      <c r="N290" s="33"/>
      <c r="O290" s="33"/>
      <c r="P290" s="34"/>
      <c r="Q290" s="33"/>
      <c r="R290" s="33"/>
      <c r="S290" s="35"/>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62">
        <f>total_amount_ba($B$2,$D$2,D290,F290,J290,K290,M290)</f>
        <v>0</v>
      </c>
      <c r="BB290" s="62">
        <f>BA290+SUM(N290:AZ290)</f>
        <v>0</v>
      </c>
      <c r="BC290" s="29" t="str">
        <f>SpellNumber(L290,BB290)</f>
        <v>INR Zero Only</v>
      </c>
      <c r="IE290" s="31">
        <v>3</v>
      </c>
      <c r="IF290" s="31" t="s">
        <v>43</v>
      </c>
      <c r="IG290" s="31" t="s">
        <v>44</v>
      </c>
      <c r="IH290" s="31">
        <v>10</v>
      </c>
      <c r="II290" s="31" t="s">
        <v>37</v>
      </c>
    </row>
    <row r="291" spans="1:243" s="30" customFormat="1" ht="15.75">
      <c r="A291" s="67">
        <v>68.5</v>
      </c>
      <c r="B291" s="68" t="s">
        <v>229</v>
      </c>
      <c r="C291" s="71" t="s">
        <v>609</v>
      </c>
      <c r="D291" s="88">
        <v>5</v>
      </c>
      <c r="E291" s="69" t="s">
        <v>721</v>
      </c>
      <c r="F291" s="65">
        <v>10</v>
      </c>
      <c r="G291" s="32"/>
      <c r="H291" s="32"/>
      <c r="I291" s="19" t="s">
        <v>38</v>
      </c>
      <c r="J291" s="21">
        <f>IF(I291="Less(-)",-1,1)</f>
        <v>1</v>
      </c>
      <c r="K291" s="22" t="s">
        <v>48</v>
      </c>
      <c r="L291" s="22" t="s">
        <v>7</v>
      </c>
      <c r="M291" s="64"/>
      <c r="N291" s="33"/>
      <c r="O291" s="33"/>
      <c r="P291" s="34"/>
      <c r="Q291" s="33"/>
      <c r="R291" s="33"/>
      <c r="S291" s="35"/>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62">
        <f>total_amount_ba($B$2,$D$2,D291,F291,J291,K291,M291)</f>
        <v>0</v>
      </c>
      <c r="BB291" s="62">
        <f aca="true" t="shared" si="89" ref="BB291:BB302">BA291+SUM(N291:AZ291)</f>
        <v>0</v>
      </c>
      <c r="BC291" s="29" t="str">
        <f>SpellNumber(L291,BB291)</f>
        <v>INR Zero Only</v>
      </c>
      <c r="IE291" s="31">
        <v>1.01</v>
      </c>
      <c r="IF291" s="31" t="s">
        <v>39</v>
      </c>
      <c r="IG291" s="31" t="s">
        <v>35</v>
      </c>
      <c r="IH291" s="31">
        <v>123.223</v>
      </c>
      <c r="II291" s="31" t="s">
        <v>37</v>
      </c>
    </row>
    <row r="292" spans="1:243" s="30" customFormat="1" ht="63">
      <c r="A292" s="67">
        <v>69</v>
      </c>
      <c r="B292" s="68" t="s">
        <v>230</v>
      </c>
      <c r="C292" s="71" t="s">
        <v>610</v>
      </c>
      <c r="D292" s="66"/>
      <c r="E292" s="69"/>
      <c r="F292" s="19"/>
      <c r="G292" s="20"/>
      <c r="H292" s="20"/>
      <c r="I292" s="19"/>
      <c r="J292" s="21"/>
      <c r="K292" s="22"/>
      <c r="L292" s="22"/>
      <c r="M292" s="23"/>
      <c r="N292" s="24"/>
      <c r="O292" s="24"/>
      <c r="P292" s="25"/>
      <c r="Q292" s="24"/>
      <c r="R292" s="24"/>
      <c r="S292" s="26"/>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27"/>
      <c r="BB292" s="28"/>
      <c r="BC292" s="29"/>
      <c r="IE292" s="31">
        <v>1.02</v>
      </c>
      <c r="IF292" s="31" t="s">
        <v>40</v>
      </c>
      <c r="IG292" s="31" t="s">
        <v>41</v>
      </c>
      <c r="IH292" s="31">
        <v>213</v>
      </c>
      <c r="II292" s="31" t="s">
        <v>37</v>
      </c>
    </row>
    <row r="293" spans="1:243" s="30" customFormat="1" ht="15.75">
      <c r="A293" s="67">
        <v>69.1</v>
      </c>
      <c r="B293" s="68" t="s">
        <v>231</v>
      </c>
      <c r="C293" s="71" t="s">
        <v>611</v>
      </c>
      <c r="D293" s="88">
        <v>5</v>
      </c>
      <c r="E293" s="69" t="s">
        <v>721</v>
      </c>
      <c r="F293" s="66">
        <v>100</v>
      </c>
      <c r="G293" s="32"/>
      <c r="H293" s="32"/>
      <c r="I293" s="19" t="s">
        <v>38</v>
      </c>
      <c r="J293" s="21">
        <f aca="true" t="shared" si="90" ref="J293:J302">IF(I293="Less(-)",-1,1)</f>
        <v>1</v>
      </c>
      <c r="K293" s="22" t="s">
        <v>48</v>
      </c>
      <c r="L293" s="22" t="s">
        <v>7</v>
      </c>
      <c r="M293" s="64"/>
      <c r="N293" s="33"/>
      <c r="O293" s="33"/>
      <c r="P293" s="34"/>
      <c r="Q293" s="33"/>
      <c r="R293" s="33"/>
      <c r="S293" s="35"/>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62">
        <f aca="true" t="shared" si="91" ref="BA293:BA302">total_amount_ba($B$2,$D$2,D293,F293,J293,K293,M293)</f>
        <v>0</v>
      </c>
      <c r="BB293" s="62">
        <f t="shared" si="89"/>
        <v>0</v>
      </c>
      <c r="BC293" s="29" t="str">
        <f aca="true" t="shared" si="92" ref="BC293:BC302">SpellNumber(L293,BB293)</f>
        <v>INR Zero Only</v>
      </c>
      <c r="IE293" s="31">
        <v>1.02</v>
      </c>
      <c r="IF293" s="31" t="s">
        <v>40</v>
      </c>
      <c r="IG293" s="31" t="s">
        <v>41</v>
      </c>
      <c r="IH293" s="31">
        <v>213</v>
      </c>
      <c r="II293" s="31" t="s">
        <v>37</v>
      </c>
    </row>
    <row r="294" spans="1:243" s="30" customFormat="1" ht="15.75">
      <c r="A294" s="67">
        <v>69.2</v>
      </c>
      <c r="B294" s="68" t="s">
        <v>232</v>
      </c>
      <c r="C294" s="71" t="s">
        <v>612</v>
      </c>
      <c r="D294" s="88">
        <v>5</v>
      </c>
      <c r="E294" s="69" t="s">
        <v>721</v>
      </c>
      <c r="F294" s="66">
        <v>10</v>
      </c>
      <c r="G294" s="32"/>
      <c r="H294" s="32"/>
      <c r="I294" s="19" t="s">
        <v>38</v>
      </c>
      <c r="J294" s="21">
        <f t="shared" si="90"/>
        <v>1</v>
      </c>
      <c r="K294" s="22" t="s">
        <v>48</v>
      </c>
      <c r="L294" s="22" t="s">
        <v>7</v>
      </c>
      <c r="M294" s="64"/>
      <c r="N294" s="33"/>
      <c r="O294" s="33"/>
      <c r="P294" s="34"/>
      <c r="Q294" s="33"/>
      <c r="R294" s="33"/>
      <c r="S294" s="35"/>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62">
        <f t="shared" si="91"/>
        <v>0</v>
      </c>
      <c r="BB294" s="62">
        <f t="shared" si="89"/>
        <v>0</v>
      </c>
      <c r="BC294" s="29" t="str">
        <f t="shared" si="92"/>
        <v>INR Zero Only</v>
      </c>
      <c r="IE294" s="31">
        <v>2</v>
      </c>
      <c r="IF294" s="31" t="s">
        <v>34</v>
      </c>
      <c r="IG294" s="31" t="s">
        <v>42</v>
      </c>
      <c r="IH294" s="31">
        <v>10</v>
      </c>
      <c r="II294" s="31" t="s">
        <v>37</v>
      </c>
    </row>
    <row r="295" spans="1:243" s="30" customFormat="1" ht="15.75">
      <c r="A295" s="67">
        <v>69.3</v>
      </c>
      <c r="B295" s="68" t="s">
        <v>233</v>
      </c>
      <c r="C295" s="71" t="s">
        <v>613</v>
      </c>
      <c r="D295" s="88">
        <v>5</v>
      </c>
      <c r="E295" s="69" t="s">
        <v>721</v>
      </c>
      <c r="F295" s="66">
        <v>10</v>
      </c>
      <c r="G295" s="32"/>
      <c r="H295" s="32"/>
      <c r="I295" s="19" t="s">
        <v>38</v>
      </c>
      <c r="J295" s="21">
        <f t="shared" si="90"/>
        <v>1</v>
      </c>
      <c r="K295" s="22" t="s">
        <v>48</v>
      </c>
      <c r="L295" s="22" t="s">
        <v>7</v>
      </c>
      <c r="M295" s="64"/>
      <c r="N295" s="33"/>
      <c r="O295" s="33"/>
      <c r="P295" s="34"/>
      <c r="Q295" s="33"/>
      <c r="R295" s="33"/>
      <c r="S295" s="35"/>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62">
        <f t="shared" si="91"/>
        <v>0</v>
      </c>
      <c r="BB295" s="62">
        <f t="shared" si="89"/>
        <v>0</v>
      </c>
      <c r="BC295" s="29" t="str">
        <f t="shared" si="92"/>
        <v>INR Zero Only</v>
      </c>
      <c r="IE295" s="31">
        <v>3</v>
      </c>
      <c r="IF295" s="31" t="s">
        <v>43</v>
      </c>
      <c r="IG295" s="31" t="s">
        <v>44</v>
      </c>
      <c r="IH295" s="31">
        <v>10</v>
      </c>
      <c r="II295" s="31" t="s">
        <v>37</v>
      </c>
    </row>
    <row r="296" spans="1:243" s="30" customFormat="1" ht="15.75">
      <c r="A296" s="67">
        <v>69.4</v>
      </c>
      <c r="B296" s="68" t="s">
        <v>234</v>
      </c>
      <c r="C296" s="71" t="s">
        <v>614</v>
      </c>
      <c r="D296" s="88">
        <v>5</v>
      </c>
      <c r="E296" s="69" t="s">
        <v>721</v>
      </c>
      <c r="F296" s="66">
        <v>10</v>
      </c>
      <c r="G296" s="32"/>
      <c r="H296" s="32"/>
      <c r="I296" s="19" t="s">
        <v>38</v>
      </c>
      <c r="J296" s="21">
        <f t="shared" si="90"/>
        <v>1</v>
      </c>
      <c r="K296" s="22" t="s">
        <v>48</v>
      </c>
      <c r="L296" s="22" t="s">
        <v>7</v>
      </c>
      <c r="M296" s="64"/>
      <c r="N296" s="33"/>
      <c r="O296" s="33"/>
      <c r="P296" s="34"/>
      <c r="Q296" s="33"/>
      <c r="R296" s="33"/>
      <c r="S296" s="35"/>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62">
        <f t="shared" si="91"/>
        <v>0</v>
      </c>
      <c r="BB296" s="62">
        <f t="shared" si="89"/>
        <v>0</v>
      </c>
      <c r="BC296" s="29" t="str">
        <f t="shared" si="92"/>
        <v>INR Zero Only</v>
      </c>
      <c r="IE296" s="31">
        <v>1.01</v>
      </c>
      <c r="IF296" s="31" t="s">
        <v>39</v>
      </c>
      <c r="IG296" s="31" t="s">
        <v>35</v>
      </c>
      <c r="IH296" s="31">
        <v>123.223</v>
      </c>
      <c r="II296" s="31" t="s">
        <v>37</v>
      </c>
    </row>
    <row r="297" spans="1:243" s="30" customFormat="1" ht="63">
      <c r="A297" s="67">
        <v>70</v>
      </c>
      <c r="B297" s="68" t="s">
        <v>235</v>
      </c>
      <c r="C297" s="71" t="s">
        <v>615</v>
      </c>
      <c r="D297" s="66"/>
      <c r="E297" s="69"/>
      <c r="F297" s="19"/>
      <c r="G297" s="20"/>
      <c r="H297" s="20"/>
      <c r="I297" s="19"/>
      <c r="J297" s="21"/>
      <c r="K297" s="22"/>
      <c r="L297" s="22"/>
      <c r="M297" s="23"/>
      <c r="N297" s="24"/>
      <c r="O297" s="24"/>
      <c r="P297" s="25"/>
      <c r="Q297" s="24"/>
      <c r="R297" s="24"/>
      <c r="S297" s="26"/>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27"/>
      <c r="BB297" s="28"/>
      <c r="BC297" s="29"/>
      <c r="IE297" s="31">
        <v>1.02</v>
      </c>
      <c r="IF297" s="31" t="s">
        <v>40</v>
      </c>
      <c r="IG297" s="31" t="s">
        <v>41</v>
      </c>
      <c r="IH297" s="31">
        <v>213</v>
      </c>
      <c r="II297" s="31" t="s">
        <v>37</v>
      </c>
    </row>
    <row r="298" spans="1:243" s="30" customFormat="1" ht="15.75">
      <c r="A298" s="67">
        <v>70.01</v>
      </c>
      <c r="B298" s="68" t="s">
        <v>236</v>
      </c>
      <c r="C298" s="71" t="s">
        <v>616</v>
      </c>
      <c r="D298" s="88">
        <v>5</v>
      </c>
      <c r="E298" s="69" t="s">
        <v>721</v>
      </c>
      <c r="F298" s="66">
        <v>10</v>
      </c>
      <c r="G298" s="32"/>
      <c r="H298" s="32"/>
      <c r="I298" s="19" t="s">
        <v>38</v>
      </c>
      <c r="J298" s="21">
        <f t="shared" si="90"/>
        <v>1</v>
      </c>
      <c r="K298" s="22" t="s">
        <v>48</v>
      </c>
      <c r="L298" s="22" t="s">
        <v>7</v>
      </c>
      <c r="M298" s="64"/>
      <c r="N298" s="33"/>
      <c r="O298" s="33"/>
      <c r="P298" s="34"/>
      <c r="Q298" s="33"/>
      <c r="R298" s="33"/>
      <c r="S298" s="35"/>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62">
        <f t="shared" si="91"/>
        <v>0</v>
      </c>
      <c r="BB298" s="62">
        <f t="shared" si="89"/>
        <v>0</v>
      </c>
      <c r="BC298" s="29" t="str">
        <f t="shared" si="92"/>
        <v>INR Zero Only</v>
      </c>
      <c r="IE298" s="31">
        <v>2</v>
      </c>
      <c r="IF298" s="31" t="s">
        <v>34</v>
      </c>
      <c r="IG298" s="31" t="s">
        <v>42</v>
      </c>
      <c r="IH298" s="31">
        <v>10</v>
      </c>
      <c r="II298" s="31" t="s">
        <v>37</v>
      </c>
    </row>
    <row r="299" spans="1:243" s="30" customFormat="1" ht="15.75">
      <c r="A299" s="67">
        <v>70.02</v>
      </c>
      <c r="B299" s="68" t="s">
        <v>237</v>
      </c>
      <c r="C299" s="71" t="s">
        <v>617</v>
      </c>
      <c r="D299" s="88">
        <v>5</v>
      </c>
      <c r="E299" s="69" t="s">
        <v>721</v>
      </c>
      <c r="F299" s="66">
        <v>10</v>
      </c>
      <c r="G299" s="32"/>
      <c r="H299" s="32"/>
      <c r="I299" s="19" t="s">
        <v>38</v>
      </c>
      <c r="J299" s="21">
        <f t="shared" si="90"/>
        <v>1</v>
      </c>
      <c r="K299" s="22" t="s">
        <v>48</v>
      </c>
      <c r="L299" s="22" t="s">
        <v>7</v>
      </c>
      <c r="M299" s="64"/>
      <c r="N299" s="33"/>
      <c r="O299" s="33"/>
      <c r="P299" s="34"/>
      <c r="Q299" s="33"/>
      <c r="R299" s="33"/>
      <c r="S299" s="35"/>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62">
        <f t="shared" si="91"/>
        <v>0</v>
      </c>
      <c r="BB299" s="62">
        <f t="shared" si="89"/>
        <v>0</v>
      </c>
      <c r="BC299" s="29" t="str">
        <f t="shared" si="92"/>
        <v>INR Zero Only</v>
      </c>
      <c r="IE299" s="31">
        <v>3</v>
      </c>
      <c r="IF299" s="31" t="s">
        <v>43</v>
      </c>
      <c r="IG299" s="31" t="s">
        <v>44</v>
      </c>
      <c r="IH299" s="31">
        <v>10</v>
      </c>
      <c r="II299" s="31" t="s">
        <v>37</v>
      </c>
    </row>
    <row r="300" spans="1:243" s="30" customFormat="1" ht="15.75">
      <c r="A300" s="67">
        <v>70.03</v>
      </c>
      <c r="B300" s="68" t="s">
        <v>238</v>
      </c>
      <c r="C300" s="71" t="s">
        <v>618</v>
      </c>
      <c r="D300" s="88">
        <v>5</v>
      </c>
      <c r="E300" s="69" t="s">
        <v>721</v>
      </c>
      <c r="F300" s="66">
        <v>10</v>
      </c>
      <c r="G300" s="32"/>
      <c r="H300" s="32"/>
      <c r="I300" s="19" t="s">
        <v>38</v>
      </c>
      <c r="J300" s="21">
        <f t="shared" si="90"/>
        <v>1</v>
      </c>
      <c r="K300" s="22" t="s">
        <v>48</v>
      </c>
      <c r="L300" s="22" t="s">
        <v>7</v>
      </c>
      <c r="M300" s="64"/>
      <c r="N300" s="33"/>
      <c r="O300" s="33"/>
      <c r="P300" s="34"/>
      <c r="Q300" s="33"/>
      <c r="R300" s="33"/>
      <c r="S300" s="35"/>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62">
        <f t="shared" si="91"/>
        <v>0</v>
      </c>
      <c r="BB300" s="62">
        <f t="shared" si="89"/>
        <v>0</v>
      </c>
      <c r="BC300" s="29" t="str">
        <f t="shared" si="92"/>
        <v>INR Zero Only</v>
      </c>
      <c r="IE300" s="31">
        <v>1.01</v>
      </c>
      <c r="IF300" s="31" t="s">
        <v>39</v>
      </c>
      <c r="IG300" s="31" t="s">
        <v>35</v>
      </c>
      <c r="IH300" s="31">
        <v>123.223</v>
      </c>
      <c r="II300" s="31" t="s">
        <v>37</v>
      </c>
    </row>
    <row r="301" spans="1:243" s="30" customFormat="1" ht="15.75">
      <c r="A301" s="67">
        <v>70.04</v>
      </c>
      <c r="B301" s="68" t="s">
        <v>239</v>
      </c>
      <c r="C301" s="71" t="s">
        <v>619</v>
      </c>
      <c r="D301" s="88">
        <v>5</v>
      </c>
      <c r="E301" s="69" t="s">
        <v>721</v>
      </c>
      <c r="F301" s="66">
        <v>10</v>
      </c>
      <c r="G301" s="32"/>
      <c r="H301" s="32"/>
      <c r="I301" s="19" t="s">
        <v>38</v>
      </c>
      <c r="J301" s="21">
        <f t="shared" si="90"/>
        <v>1</v>
      </c>
      <c r="K301" s="22" t="s">
        <v>48</v>
      </c>
      <c r="L301" s="22" t="s">
        <v>7</v>
      </c>
      <c r="M301" s="64"/>
      <c r="N301" s="33"/>
      <c r="O301" s="33"/>
      <c r="P301" s="34"/>
      <c r="Q301" s="33"/>
      <c r="R301" s="33"/>
      <c r="S301" s="35"/>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62">
        <f t="shared" si="91"/>
        <v>0</v>
      </c>
      <c r="BB301" s="62">
        <f t="shared" si="89"/>
        <v>0</v>
      </c>
      <c r="BC301" s="29" t="str">
        <f t="shared" si="92"/>
        <v>INR Zero Only</v>
      </c>
      <c r="IE301" s="31">
        <v>1.02</v>
      </c>
      <c r="IF301" s="31" t="s">
        <v>40</v>
      </c>
      <c r="IG301" s="31" t="s">
        <v>41</v>
      </c>
      <c r="IH301" s="31">
        <v>213</v>
      </c>
      <c r="II301" s="31" t="s">
        <v>37</v>
      </c>
    </row>
    <row r="302" spans="1:243" s="30" customFormat="1" ht="15.75">
      <c r="A302" s="67">
        <v>70.05</v>
      </c>
      <c r="B302" s="68" t="s">
        <v>240</v>
      </c>
      <c r="C302" s="71" t="s">
        <v>620</v>
      </c>
      <c r="D302" s="88">
        <v>5</v>
      </c>
      <c r="E302" s="69" t="s">
        <v>721</v>
      </c>
      <c r="F302" s="66">
        <v>10</v>
      </c>
      <c r="G302" s="32"/>
      <c r="H302" s="32"/>
      <c r="I302" s="19" t="s">
        <v>38</v>
      </c>
      <c r="J302" s="21">
        <f t="shared" si="90"/>
        <v>1</v>
      </c>
      <c r="K302" s="22" t="s">
        <v>48</v>
      </c>
      <c r="L302" s="22" t="s">
        <v>7</v>
      </c>
      <c r="M302" s="64"/>
      <c r="N302" s="33"/>
      <c r="O302" s="33"/>
      <c r="P302" s="34"/>
      <c r="Q302" s="33"/>
      <c r="R302" s="33"/>
      <c r="S302" s="35"/>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62">
        <f t="shared" si="91"/>
        <v>0</v>
      </c>
      <c r="BB302" s="62">
        <f t="shared" si="89"/>
        <v>0</v>
      </c>
      <c r="BC302" s="29" t="str">
        <f t="shared" si="92"/>
        <v>INR Zero Only</v>
      </c>
      <c r="IE302" s="31">
        <v>2</v>
      </c>
      <c r="IF302" s="31" t="s">
        <v>34</v>
      </c>
      <c r="IG302" s="31" t="s">
        <v>42</v>
      </c>
      <c r="IH302" s="31">
        <v>10</v>
      </c>
      <c r="II302" s="31" t="s">
        <v>37</v>
      </c>
    </row>
    <row r="303" spans="1:243" s="30" customFormat="1" ht="15.75">
      <c r="A303" s="67">
        <v>70.06</v>
      </c>
      <c r="B303" s="68" t="s">
        <v>241</v>
      </c>
      <c r="C303" s="71" t="s">
        <v>621</v>
      </c>
      <c r="D303" s="88">
        <v>5</v>
      </c>
      <c r="E303" s="69" t="s">
        <v>721</v>
      </c>
      <c r="F303" s="66">
        <v>10</v>
      </c>
      <c r="G303" s="32"/>
      <c r="H303" s="32"/>
      <c r="I303" s="19" t="s">
        <v>38</v>
      </c>
      <c r="J303" s="21">
        <f>IF(I303="Less(-)",-1,1)</f>
        <v>1</v>
      </c>
      <c r="K303" s="22" t="s">
        <v>48</v>
      </c>
      <c r="L303" s="22" t="s">
        <v>7</v>
      </c>
      <c r="M303" s="64"/>
      <c r="N303" s="33"/>
      <c r="O303" s="33"/>
      <c r="P303" s="34"/>
      <c r="Q303" s="33"/>
      <c r="R303" s="33"/>
      <c r="S303" s="35"/>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62">
        <f>total_amount_ba($B$2,$D$2,D303,F303,J303,K303,M303)</f>
        <v>0</v>
      </c>
      <c r="BB303" s="62">
        <f>BA303+SUM(N303:AZ303)</f>
        <v>0</v>
      </c>
      <c r="BC303" s="29" t="str">
        <f>SpellNumber(L303,BB303)</f>
        <v>INR Zero Only</v>
      </c>
      <c r="IE303" s="31">
        <v>3</v>
      </c>
      <c r="IF303" s="31" t="s">
        <v>43</v>
      </c>
      <c r="IG303" s="31" t="s">
        <v>44</v>
      </c>
      <c r="IH303" s="31">
        <v>10</v>
      </c>
      <c r="II303" s="31" t="s">
        <v>37</v>
      </c>
    </row>
    <row r="304" spans="1:243" s="30" customFormat="1" ht="15.75">
      <c r="A304" s="67">
        <v>70.07</v>
      </c>
      <c r="B304" s="68" t="s">
        <v>242</v>
      </c>
      <c r="C304" s="71" t="s">
        <v>622</v>
      </c>
      <c r="D304" s="88">
        <v>5</v>
      </c>
      <c r="E304" s="69" t="s">
        <v>721</v>
      </c>
      <c r="F304" s="65">
        <v>10</v>
      </c>
      <c r="G304" s="32"/>
      <c r="H304" s="32"/>
      <c r="I304" s="19" t="s">
        <v>38</v>
      </c>
      <c r="J304" s="21">
        <f>IF(I304="Less(-)",-1,1)</f>
        <v>1</v>
      </c>
      <c r="K304" s="22" t="s">
        <v>48</v>
      </c>
      <c r="L304" s="22" t="s">
        <v>7</v>
      </c>
      <c r="M304" s="64"/>
      <c r="N304" s="33"/>
      <c r="O304" s="33"/>
      <c r="P304" s="34"/>
      <c r="Q304" s="33"/>
      <c r="R304" s="33"/>
      <c r="S304" s="35"/>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62">
        <f>total_amount_ba($B$2,$D$2,D304,F304,J304,K304,M304)</f>
        <v>0</v>
      </c>
      <c r="BB304" s="62">
        <f aca="true" t="shared" si="93" ref="BB304:BB311">BA304+SUM(N304:AZ304)</f>
        <v>0</v>
      </c>
      <c r="BC304" s="29" t="str">
        <f>SpellNumber(L304,BB304)</f>
        <v>INR Zero Only</v>
      </c>
      <c r="IE304" s="31">
        <v>1.01</v>
      </c>
      <c r="IF304" s="31" t="s">
        <v>39</v>
      </c>
      <c r="IG304" s="31" t="s">
        <v>35</v>
      </c>
      <c r="IH304" s="31">
        <v>123.223</v>
      </c>
      <c r="II304" s="31" t="s">
        <v>37</v>
      </c>
    </row>
    <row r="305" spans="1:243" s="30" customFormat="1" ht="15.75">
      <c r="A305" s="67">
        <v>70.08</v>
      </c>
      <c r="B305" s="68" t="s">
        <v>243</v>
      </c>
      <c r="C305" s="71" t="s">
        <v>623</v>
      </c>
      <c r="D305" s="88">
        <v>5</v>
      </c>
      <c r="E305" s="69" t="s">
        <v>721</v>
      </c>
      <c r="F305" s="65">
        <v>10</v>
      </c>
      <c r="G305" s="32"/>
      <c r="H305" s="32"/>
      <c r="I305" s="19" t="s">
        <v>38</v>
      </c>
      <c r="J305" s="21">
        <f>IF(I305="Less(-)",-1,1)</f>
        <v>1</v>
      </c>
      <c r="K305" s="22" t="s">
        <v>48</v>
      </c>
      <c r="L305" s="22" t="s">
        <v>7</v>
      </c>
      <c r="M305" s="64"/>
      <c r="N305" s="33"/>
      <c r="O305" s="33"/>
      <c r="P305" s="34"/>
      <c r="Q305" s="33"/>
      <c r="R305" s="33"/>
      <c r="S305" s="35"/>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62">
        <f>total_amount_ba($B$2,$D$2,D305,F305,J305,K305,M305)</f>
        <v>0</v>
      </c>
      <c r="BB305" s="62">
        <f t="shared" si="93"/>
        <v>0</v>
      </c>
      <c r="BC305" s="29" t="str">
        <f>SpellNumber(L305,BB305)</f>
        <v>INR Zero Only</v>
      </c>
      <c r="IE305" s="31">
        <v>1.02</v>
      </c>
      <c r="IF305" s="31" t="s">
        <v>40</v>
      </c>
      <c r="IG305" s="31" t="s">
        <v>41</v>
      </c>
      <c r="IH305" s="31">
        <v>213</v>
      </c>
      <c r="II305" s="31" t="s">
        <v>37</v>
      </c>
    </row>
    <row r="306" spans="1:243" s="30" customFormat="1" ht="15.75">
      <c r="A306" s="67">
        <v>70.09</v>
      </c>
      <c r="B306" s="68" t="s">
        <v>244</v>
      </c>
      <c r="C306" s="71" t="s">
        <v>624</v>
      </c>
      <c r="D306" s="88">
        <v>5</v>
      </c>
      <c r="E306" s="69" t="s">
        <v>721</v>
      </c>
      <c r="F306" s="66">
        <v>100</v>
      </c>
      <c r="G306" s="32"/>
      <c r="H306" s="32"/>
      <c r="I306" s="19" t="s">
        <v>38</v>
      </c>
      <c r="J306" s="21">
        <f aca="true" t="shared" si="94" ref="J306:J311">IF(I306="Less(-)",-1,1)</f>
        <v>1</v>
      </c>
      <c r="K306" s="22" t="s">
        <v>48</v>
      </c>
      <c r="L306" s="22" t="s">
        <v>7</v>
      </c>
      <c r="M306" s="64"/>
      <c r="N306" s="33"/>
      <c r="O306" s="33"/>
      <c r="P306" s="34"/>
      <c r="Q306" s="33"/>
      <c r="R306" s="33"/>
      <c r="S306" s="35"/>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62">
        <f aca="true" t="shared" si="95" ref="BA306:BA311">total_amount_ba($B$2,$D$2,D306,F306,J306,K306,M306)</f>
        <v>0</v>
      </c>
      <c r="BB306" s="62">
        <f t="shared" si="93"/>
        <v>0</v>
      </c>
      <c r="BC306" s="29" t="str">
        <f aca="true" t="shared" si="96" ref="BC306:BC311">SpellNumber(L306,BB306)</f>
        <v>INR Zero Only</v>
      </c>
      <c r="IE306" s="31">
        <v>1.02</v>
      </c>
      <c r="IF306" s="31" t="s">
        <v>40</v>
      </c>
      <c r="IG306" s="31" t="s">
        <v>41</v>
      </c>
      <c r="IH306" s="31">
        <v>213</v>
      </c>
      <c r="II306" s="31" t="s">
        <v>37</v>
      </c>
    </row>
    <row r="307" spans="1:243" s="30" customFormat="1" ht="15.75">
      <c r="A307" s="69">
        <v>70.1</v>
      </c>
      <c r="B307" s="68" t="s">
        <v>245</v>
      </c>
      <c r="C307" s="71" t="s">
        <v>625</v>
      </c>
      <c r="D307" s="88">
        <v>5</v>
      </c>
      <c r="E307" s="69" t="s">
        <v>721</v>
      </c>
      <c r="F307" s="66">
        <v>10</v>
      </c>
      <c r="G307" s="32"/>
      <c r="H307" s="32"/>
      <c r="I307" s="19" t="s">
        <v>38</v>
      </c>
      <c r="J307" s="21">
        <f t="shared" si="94"/>
        <v>1</v>
      </c>
      <c r="K307" s="22" t="s">
        <v>48</v>
      </c>
      <c r="L307" s="22" t="s">
        <v>7</v>
      </c>
      <c r="M307" s="64"/>
      <c r="N307" s="33"/>
      <c r="O307" s="33"/>
      <c r="P307" s="34"/>
      <c r="Q307" s="33"/>
      <c r="R307" s="33"/>
      <c r="S307" s="35"/>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62">
        <f t="shared" si="95"/>
        <v>0</v>
      </c>
      <c r="BB307" s="62">
        <f t="shared" si="93"/>
        <v>0</v>
      </c>
      <c r="BC307" s="29" t="str">
        <f t="shared" si="96"/>
        <v>INR Zero Only</v>
      </c>
      <c r="IE307" s="31">
        <v>2</v>
      </c>
      <c r="IF307" s="31" t="s">
        <v>34</v>
      </c>
      <c r="IG307" s="31" t="s">
        <v>42</v>
      </c>
      <c r="IH307" s="31">
        <v>10</v>
      </c>
      <c r="II307" s="31" t="s">
        <v>37</v>
      </c>
    </row>
    <row r="308" spans="1:243" s="30" customFormat="1" ht="47.25">
      <c r="A308" s="67">
        <v>71</v>
      </c>
      <c r="B308" s="68" t="s">
        <v>246</v>
      </c>
      <c r="C308" s="71" t="s">
        <v>626</v>
      </c>
      <c r="D308" s="88">
        <v>5</v>
      </c>
      <c r="E308" s="69" t="s">
        <v>721</v>
      </c>
      <c r="F308" s="66">
        <v>10</v>
      </c>
      <c r="G308" s="32"/>
      <c r="H308" s="32"/>
      <c r="I308" s="19" t="s">
        <v>38</v>
      </c>
      <c r="J308" s="21">
        <f t="shared" si="94"/>
        <v>1</v>
      </c>
      <c r="K308" s="22" t="s">
        <v>48</v>
      </c>
      <c r="L308" s="22" t="s">
        <v>7</v>
      </c>
      <c r="M308" s="64"/>
      <c r="N308" s="33"/>
      <c r="O308" s="33"/>
      <c r="P308" s="34"/>
      <c r="Q308" s="33"/>
      <c r="R308" s="33"/>
      <c r="S308" s="35"/>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62">
        <f t="shared" si="95"/>
        <v>0</v>
      </c>
      <c r="BB308" s="62">
        <f t="shared" si="93"/>
        <v>0</v>
      </c>
      <c r="BC308" s="29" t="str">
        <f t="shared" si="96"/>
        <v>INR Zero Only</v>
      </c>
      <c r="IE308" s="31">
        <v>3</v>
      </c>
      <c r="IF308" s="31" t="s">
        <v>43</v>
      </c>
      <c r="IG308" s="31" t="s">
        <v>44</v>
      </c>
      <c r="IH308" s="31">
        <v>10</v>
      </c>
      <c r="II308" s="31" t="s">
        <v>37</v>
      </c>
    </row>
    <row r="309" spans="1:243" s="30" customFormat="1" ht="63">
      <c r="A309" s="67">
        <v>72</v>
      </c>
      <c r="B309" s="68" t="s">
        <v>247</v>
      </c>
      <c r="C309" s="71" t="s">
        <v>627</v>
      </c>
      <c r="D309" s="88">
        <v>5</v>
      </c>
      <c r="E309" s="69" t="s">
        <v>721</v>
      </c>
      <c r="F309" s="66">
        <v>10</v>
      </c>
      <c r="G309" s="32"/>
      <c r="H309" s="32"/>
      <c r="I309" s="19" t="s">
        <v>38</v>
      </c>
      <c r="J309" s="21">
        <f t="shared" si="94"/>
        <v>1</v>
      </c>
      <c r="K309" s="22" t="s">
        <v>48</v>
      </c>
      <c r="L309" s="22" t="s">
        <v>7</v>
      </c>
      <c r="M309" s="64"/>
      <c r="N309" s="33"/>
      <c r="O309" s="33"/>
      <c r="P309" s="34"/>
      <c r="Q309" s="33"/>
      <c r="R309" s="33"/>
      <c r="S309" s="35"/>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62">
        <f t="shared" si="95"/>
        <v>0</v>
      </c>
      <c r="BB309" s="62">
        <f t="shared" si="93"/>
        <v>0</v>
      </c>
      <c r="BC309" s="29" t="str">
        <f t="shared" si="96"/>
        <v>INR Zero Only</v>
      </c>
      <c r="IE309" s="31">
        <v>1.01</v>
      </c>
      <c r="IF309" s="31" t="s">
        <v>39</v>
      </c>
      <c r="IG309" s="31" t="s">
        <v>35</v>
      </c>
      <c r="IH309" s="31">
        <v>123.223</v>
      </c>
      <c r="II309" s="31" t="s">
        <v>37</v>
      </c>
    </row>
    <row r="310" spans="1:243" s="30" customFormat="1" ht="63">
      <c r="A310" s="67">
        <v>73</v>
      </c>
      <c r="B310" s="68" t="s">
        <v>248</v>
      </c>
      <c r="C310" s="71" t="s">
        <v>628</v>
      </c>
      <c r="D310" s="88">
        <v>5</v>
      </c>
      <c r="E310" s="69" t="s">
        <v>721</v>
      </c>
      <c r="F310" s="66">
        <v>10</v>
      </c>
      <c r="G310" s="32"/>
      <c r="H310" s="32"/>
      <c r="I310" s="19" t="s">
        <v>38</v>
      </c>
      <c r="J310" s="21">
        <f t="shared" si="94"/>
        <v>1</v>
      </c>
      <c r="K310" s="22" t="s">
        <v>48</v>
      </c>
      <c r="L310" s="22" t="s">
        <v>7</v>
      </c>
      <c r="M310" s="64"/>
      <c r="N310" s="33"/>
      <c r="O310" s="33"/>
      <c r="P310" s="34"/>
      <c r="Q310" s="33"/>
      <c r="R310" s="33"/>
      <c r="S310" s="35"/>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7"/>
      <c r="AV310" s="36"/>
      <c r="AW310" s="36"/>
      <c r="AX310" s="36"/>
      <c r="AY310" s="36"/>
      <c r="AZ310" s="36"/>
      <c r="BA310" s="62">
        <f t="shared" si="95"/>
        <v>0</v>
      </c>
      <c r="BB310" s="62">
        <f t="shared" si="93"/>
        <v>0</v>
      </c>
      <c r="BC310" s="29" t="str">
        <f t="shared" si="96"/>
        <v>INR Zero Only</v>
      </c>
      <c r="IE310" s="31">
        <v>1.02</v>
      </c>
      <c r="IF310" s="31" t="s">
        <v>40</v>
      </c>
      <c r="IG310" s="31" t="s">
        <v>41</v>
      </c>
      <c r="IH310" s="31">
        <v>213</v>
      </c>
      <c r="II310" s="31" t="s">
        <v>37</v>
      </c>
    </row>
    <row r="311" spans="1:243" s="30" customFormat="1" ht="78.75">
      <c r="A311" s="67">
        <v>74</v>
      </c>
      <c r="B311" s="68" t="s">
        <v>249</v>
      </c>
      <c r="C311" s="71" t="s">
        <v>629</v>
      </c>
      <c r="D311" s="88">
        <v>5</v>
      </c>
      <c r="E311" s="69" t="s">
        <v>721</v>
      </c>
      <c r="F311" s="66">
        <v>10</v>
      </c>
      <c r="G311" s="32"/>
      <c r="H311" s="32"/>
      <c r="I311" s="19" t="s">
        <v>38</v>
      </c>
      <c r="J311" s="21">
        <f t="shared" si="94"/>
        <v>1</v>
      </c>
      <c r="K311" s="22" t="s">
        <v>48</v>
      </c>
      <c r="L311" s="22" t="s">
        <v>7</v>
      </c>
      <c r="M311" s="64"/>
      <c r="N311" s="33"/>
      <c r="O311" s="33"/>
      <c r="P311" s="34"/>
      <c r="Q311" s="33"/>
      <c r="R311" s="33"/>
      <c r="S311" s="35"/>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62">
        <f t="shared" si="95"/>
        <v>0</v>
      </c>
      <c r="BB311" s="62">
        <f t="shared" si="93"/>
        <v>0</v>
      </c>
      <c r="BC311" s="29" t="str">
        <f t="shared" si="96"/>
        <v>INR Zero Only</v>
      </c>
      <c r="IE311" s="31">
        <v>2</v>
      </c>
      <c r="IF311" s="31" t="s">
        <v>34</v>
      </c>
      <c r="IG311" s="31" t="s">
        <v>42</v>
      </c>
      <c r="IH311" s="31">
        <v>10</v>
      </c>
      <c r="II311" s="31" t="s">
        <v>37</v>
      </c>
    </row>
    <row r="312" spans="1:243" s="30" customFormat="1" ht="78.75">
      <c r="A312" s="67">
        <v>75</v>
      </c>
      <c r="B312" s="68" t="s">
        <v>250</v>
      </c>
      <c r="C312" s="71" t="s">
        <v>630</v>
      </c>
      <c r="D312" s="88">
        <v>5</v>
      </c>
      <c r="E312" s="69" t="s">
        <v>721</v>
      </c>
      <c r="F312" s="66">
        <v>10</v>
      </c>
      <c r="G312" s="32"/>
      <c r="H312" s="32"/>
      <c r="I312" s="19" t="s">
        <v>38</v>
      </c>
      <c r="J312" s="21">
        <f aca="true" t="shared" si="97" ref="J312:J318">IF(I312="Less(-)",-1,1)</f>
        <v>1</v>
      </c>
      <c r="K312" s="22" t="s">
        <v>48</v>
      </c>
      <c r="L312" s="22" t="s">
        <v>7</v>
      </c>
      <c r="M312" s="64"/>
      <c r="N312" s="33"/>
      <c r="O312" s="33"/>
      <c r="P312" s="34"/>
      <c r="Q312" s="33"/>
      <c r="R312" s="33"/>
      <c r="S312" s="35"/>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62">
        <f aca="true" t="shared" si="98" ref="BA312:BA318">total_amount_ba($B$2,$D$2,D312,F312,J312,K312,M312)</f>
        <v>0</v>
      </c>
      <c r="BB312" s="62">
        <f aca="true" t="shared" si="99" ref="BB312:BB318">BA312+SUM(N312:AZ312)</f>
        <v>0</v>
      </c>
      <c r="BC312" s="29" t="str">
        <f>SpellNumber(L312,BB312)</f>
        <v>INR Zero Only</v>
      </c>
      <c r="IE312" s="31">
        <v>1.01</v>
      </c>
      <c r="IF312" s="31" t="s">
        <v>39</v>
      </c>
      <c r="IG312" s="31" t="s">
        <v>35</v>
      </c>
      <c r="IH312" s="31">
        <v>123.223</v>
      </c>
      <c r="II312" s="31" t="s">
        <v>37</v>
      </c>
    </row>
    <row r="313" spans="1:243" s="30" customFormat="1" ht="78.75">
      <c r="A313" s="67">
        <v>76</v>
      </c>
      <c r="B313" s="68" t="s">
        <v>251</v>
      </c>
      <c r="C313" s="71" t="s">
        <v>631</v>
      </c>
      <c r="D313" s="88">
        <v>5</v>
      </c>
      <c r="E313" s="69" t="s">
        <v>721</v>
      </c>
      <c r="F313" s="66">
        <v>10</v>
      </c>
      <c r="G313" s="32"/>
      <c r="H313" s="32"/>
      <c r="I313" s="19" t="s">
        <v>38</v>
      </c>
      <c r="J313" s="21">
        <f t="shared" si="97"/>
        <v>1</v>
      </c>
      <c r="K313" s="22" t="s">
        <v>48</v>
      </c>
      <c r="L313" s="22" t="s">
        <v>7</v>
      </c>
      <c r="M313" s="64"/>
      <c r="N313" s="33"/>
      <c r="O313" s="33"/>
      <c r="P313" s="34"/>
      <c r="Q313" s="33"/>
      <c r="R313" s="33"/>
      <c r="S313" s="35"/>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7"/>
      <c r="AV313" s="36"/>
      <c r="AW313" s="36"/>
      <c r="AX313" s="36"/>
      <c r="AY313" s="36"/>
      <c r="AZ313" s="36"/>
      <c r="BA313" s="62">
        <f t="shared" si="98"/>
        <v>0</v>
      </c>
      <c r="BB313" s="62">
        <f t="shared" si="99"/>
        <v>0</v>
      </c>
      <c r="BC313" s="29" t="str">
        <f>SpellNumber(L313,BB313)</f>
        <v>INR Zero Only</v>
      </c>
      <c r="IE313" s="31">
        <v>1.02</v>
      </c>
      <c r="IF313" s="31" t="s">
        <v>40</v>
      </c>
      <c r="IG313" s="31" t="s">
        <v>41</v>
      </c>
      <c r="IH313" s="31">
        <v>213</v>
      </c>
      <c r="II313" s="31" t="s">
        <v>37</v>
      </c>
    </row>
    <row r="314" spans="1:243" s="30" customFormat="1" ht="47.25">
      <c r="A314" s="67">
        <v>77</v>
      </c>
      <c r="B314" s="68" t="s">
        <v>252</v>
      </c>
      <c r="C314" s="71" t="s">
        <v>632</v>
      </c>
      <c r="D314" s="88">
        <v>5</v>
      </c>
      <c r="E314" s="69" t="s">
        <v>721</v>
      </c>
      <c r="F314" s="66">
        <v>10</v>
      </c>
      <c r="G314" s="32"/>
      <c r="H314" s="32"/>
      <c r="I314" s="19" t="s">
        <v>38</v>
      </c>
      <c r="J314" s="21">
        <f t="shared" si="97"/>
        <v>1</v>
      </c>
      <c r="K314" s="22" t="s">
        <v>48</v>
      </c>
      <c r="L314" s="22" t="s">
        <v>7</v>
      </c>
      <c r="M314" s="64"/>
      <c r="N314" s="33"/>
      <c r="O314" s="33"/>
      <c r="P314" s="34"/>
      <c r="Q314" s="33"/>
      <c r="R314" s="33"/>
      <c r="S314" s="35"/>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62">
        <f t="shared" si="98"/>
        <v>0</v>
      </c>
      <c r="BB314" s="62">
        <f t="shared" si="99"/>
        <v>0</v>
      </c>
      <c r="BC314" s="29" t="str">
        <f>SpellNumber(L314,BB314)</f>
        <v>INR Zero Only</v>
      </c>
      <c r="IE314" s="31">
        <v>2</v>
      </c>
      <c r="IF314" s="31" t="s">
        <v>34</v>
      </c>
      <c r="IG314" s="31" t="s">
        <v>42</v>
      </c>
      <c r="IH314" s="31">
        <v>10</v>
      </c>
      <c r="II314" s="31" t="s">
        <v>37</v>
      </c>
    </row>
    <row r="315" spans="1:243" s="30" customFormat="1" ht="47.25">
      <c r="A315" s="67">
        <v>78</v>
      </c>
      <c r="B315" s="68" t="s">
        <v>253</v>
      </c>
      <c r="C315" s="71" t="s">
        <v>633</v>
      </c>
      <c r="D315" s="88">
        <v>5</v>
      </c>
      <c r="E315" s="69" t="s">
        <v>721</v>
      </c>
      <c r="F315" s="66">
        <v>10</v>
      </c>
      <c r="G315" s="32"/>
      <c r="H315" s="32"/>
      <c r="I315" s="19" t="s">
        <v>38</v>
      </c>
      <c r="J315" s="21">
        <f t="shared" si="97"/>
        <v>1</v>
      </c>
      <c r="K315" s="22" t="s">
        <v>48</v>
      </c>
      <c r="L315" s="22" t="s">
        <v>7</v>
      </c>
      <c r="M315" s="64"/>
      <c r="N315" s="33"/>
      <c r="O315" s="33"/>
      <c r="P315" s="34"/>
      <c r="Q315" s="33"/>
      <c r="R315" s="33"/>
      <c r="S315" s="35"/>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62">
        <f t="shared" si="98"/>
        <v>0</v>
      </c>
      <c r="BB315" s="62">
        <f t="shared" si="99"/>
        <v>0</v>
      </c>
      <c r="BC315" s="29" t="str">
        <f>SpellNumber(L315,BB315)</f>
        <v>INR Zero Only</v>
      </c>
      <c r="IE315" s="31">
        <v>3</v>
      </c>
      <c r="IF315" s="31" t="s">
        <v>43</v>
      </c>
      <c r="IG315" s="31" t="s">
        <v>44</v>
      </c>
      <c r="IH315" s="31">
        <v>10</v>
      </c>
      <c r="II315" s="31" t="s">
        <v>37</v>
      </c>
    </row>
    <row r="316" spans="1:243" s="30" customFormat="1" ht="78.75">
      <c r="A316" s="67">
        <v>79</v>
      </c>
      <c r="B316" s="68" t="s">
        <v>254</v>
      </c>
      <c r="C316" s="71" t="s">
        <v>634</v>
      </c>
      <c r="D316" s="66"/>
      <c r="E316" s="69"/>
      <c r="F316" s="19"/>
      <c r="G316" s="20"/>
      <c r="H316" s="20"/>
      <c r="I316" s="19"/>
      <c r="J316" s="21"/>
      <c r="K316" s="22"/>
      <c r="L316" s="22"/>
      <c r="M316" s="23"/>
      <c r="N316" s="24"/>
      <c r="O316" s="24"/>
      <c r="P316" s="25"/>
      <c r="Q316" s="24"/>
      <c r="R316" s="24"/>
      <c r="S316" s="26"/>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27"/>
      <c r="BB316" s="28"/>
      <c r="BC316" s="29"/>
      <c r="IE316" s="31">
        <v>1.01</v>
      </c>
      <c r="IF316" s="31" t="s">
        <v>39</v>
      </c>
      <c r="IG316" s="31" t="s">
        <v>35</v>
      </c>
      <c r="IH316" s="31">
        <v>123.223</v>
      </c>
      <c r="II316" s="31" t="s">
        <v>37</v>
      </c>
    </row>
    <row r="317" spans="1:243" s="30" customFormat="1" ht="15.75">
      <c r="A317" s="67">
        <v>79.1</v>
      </c>
      <c r="B317" s="68" t="s">
        <v>255</v>
      </c>
      <c r="C317" s="71" t="s">
        <v>635</v>
      </c>
      <c r="D317" s="88">
        <v>5</v>
      </c>
      <c r="E317" s="67" t="s">
        <v>37</v>
      </c>
      <c r="F317" s="66">
        <v>10</v>
      </c>
      <c r="G317" s="32"/>
      <c r="H317" s="32"/>
      <c r="I317" s="19" t="s">
        <v>38</v>
      </c>
      <c r="J317" s="21">
        <f t="shared" si="97"/>
        <v>1</v>
      </c>
      <c r="K317" s="22" t="s">
        <v>48</v>
      </c>
      <c r="L317" s="22" t="s">
        <v>7</v>
      </c>
      <c r="M317" s="64"/>
      <c r="N317" s="33"/>
      <c r="O317" s="33"/>
      <c r="P317" s="34"/>
      <c r="Q317" s="33"/>
      <c r="R317" s="33"/>
      <c r="S317" s="35"/>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62">
        <f t="shared" si="98"/>
        <v>0</v>
      </c>
      <c r="BB317" s="62">
        <f t="shared" si="99"/>
        <v>0</v>
      </c>
      <c r="BC317" s="29" t="str">
        <f>SpellNumber(L317,BB317)</f>
        <v>INR Zero Only</v>
      </c>
      <c r="IE317" s="31">
        <v>1.02</v>
      </c>
      <c r="IF317" s="31" t="s">
        <v>40</v>
      </c>
      <c r="IG317" s="31" t="s">
        <v>41</v>
      </c>
      <c r="IH317" s="31">
        <v>213</v>
      </c>
      <c r="II317" s="31" t="s">
        <v>37</v>
      </c>
    </row>
    <row r="318" spans="1:243" s="30" customFormat="1" ht="15.75">
      <c r="A318" s="67">
        <v>79.2</v>
      </c>
      <c r="B318" s="68" t="s">
        <v>256</v>
      </c>
      <c r="C318" s="71" t="s">
        <v>636</v>
      </c>
      <c r="D318" s="88">
        <v>5</v>
      </c>
      <c r="E318" s="67" t="s">
        <v>37</v>
      </c>
      <c r="F318" s="66">
        <v>10</v>
      </c>
      <c r="G318" s="32"/>
      <c r="H318" s="32"/>
      <c r="I318" s="19" t="s">
        <v>38</v>
      </c>
      <c r="J318" s="21">
        <f t="shared" si="97"/>
        <v>1</v>
      </c>
      <c r="K318" s="22" t="s">
        <v>48</v>
      </c>
      <c r="L318" s="22" t="s">
        <v>7</v>
      </c>
      <c r="M318" s="64"/>
      <c r="N318" s="33"/>
      <c r="O318" s="33"/>
      <c r="P318" s="34"/>
      <c r="Q318" s="33"/>
      <c r="R318" s="33"/>
      <c r="S318" s="35"/>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62">
        <f t="shared" si="98"/>
        <v>0</v>
      </c>
      <c r="BB318" s="62">
        <f t="shared" si="99"/>
        <v>0</v>
      </c>
      <c r="BC318" s="29" t="str">
        <f>SpellNumber(L318,BB318)</f>
        <v>INR Zero Only</v>
      </c>
      <c r="IE318" s="31">
        <v>2</v>
      </c>
      <c r="IF318" s="31" t="s">
        <v>34</v>
      </c>
      <c r="IG318" s="31" t="s">
        <v>42</v>
      </c>
      <c r="IH318" s="31">
        <v>10</v>
      </c>
      <c r="II318" s="31" t="s">
        <v>37</v>
      </c>
    </row>
    <row r="319" spans="1:243" s="30" customFormat="1" ht="15.75">
      <c r="A319" s="67">
        <v>79.3</v>
      </c>
      <c r="B319" s="68" t="s">
        <v>257</v>
      </c>
      <c r="C319" s="71" t="s">
        <v>637</v>
      </c>
      <c r="D319" s="88">
        <v>5</v>
      </c>
      <c r="E319" s="67" t="s">
        <v>37</v>
      </c>
      <c r="F319" s="66">
        <v>10</v>
      </c>
      <c r="G319" s="32"/>
      <c r="H319" s="32"/>
      <c r="I319" s="19" t="s">
        <v>38</v>
      </c>
      <c r="J319" s="21">
        <f>IF(I319="Less(-)",-1,1)</f>
        <v>1</v>
      </c>
      <c r="K319" s="22" t="s">
        <v>48</v>
      </c>
      <c r="L319" s="22" t="s">
        <v>7</v>
      </c>
      <c r="M319" s="64"/>
      <c r="N319" s="33"/>
      <c r="O319" s="33"/>
      <c r="P319" s="34"/>
      <c r="Q319" s="33"/>
      <c r="R319" s="33"/>
      <c r="S319" s="35"/>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62">
        <f>total_amount_ba($B$2,$D$2,D319,F319,J319,K319,M319)</f>
        <v>0</v>
      </c>
      <c r="BB319" s="62">
        <f>BA319+SUM(N319:AZ319)</f>
        <v>0</v>
      </c>
      <c r="BC319" s="29" t="str">
        <f>SpellNumber(L319,BB319)</f>
        <v>INR Zero Only</v>
      </c>
      <c r="IE319" s="31">
        <v>3</v>
      </c>
      <c r="IF319" s="31" t="s">
        <v>43</v>
      </c>
      <c r="IG319" s="31" t="s">
        <v>44</v>
      </c>
      <c r="IH319" s="31">
        <v>10</v>
      </c>
      <c r="II319" s="31" t="s">
        <v>37</v>
      </c>
    </row>
    <row r="320" spans="1:243" s="30" customFormat="1" ht="110.25">
      <c r="A320" s="67">
        <v>80</v>
      </c>
      <c r="B320" s="68" t="s">
        <v>258</v>
      </c>
      <c r="C320" s="71" t="s">
        <v>638</v>
      </c>
      <c r="D320" s="66"/>
      <c r="E320" s="69"/>
      <c r="F320" s="19"/>
      <c r="G320" s="20"/>
      <c r="H320" s="20"/>
      <c r="I320" s="19"/>
      <c r="J320" s="21"/>
      <c r="K320" s="22"/>
      <c r="L320" s="22"/>
      <c r="M320" s="23"/>
      <c r="N320" s="24"/>
      <c r="O320" s="24"/>
      <c r="P320" s="25"/>
      <c r="Q320" s="24"/>
      <c r="R320" s="24"/>
      <c r="S320" s="26"/>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27"/>
      <c r="BB320" s="28"/>
      <c r="BC320" s="29"/>
      <c r="IE320" s="31">
        <v>1.01</v>
      </c>
      <c r="IF320" s="31" t="s">
        <v>39</v>
      </c>
      <c r="IG320" s="31" t="s">
        <v>35</v>
      </c>
      <c r="IH320" s="31">
        <v>123.223</v>
      </c>
      <c r="II320" s="31" t="s">
        <v>37</v>
      </c>
    </row>
    <row r="321" spans="1:243" s="30" customFormat="1" ht="15.75">
      <c r="A321" s="67">
        <v>80.1</v>
      </c>
      <c r="B321" s="68" t="s">
        <v>259</v>
      </c>
      <c r="C321" s="71" t="s">
        <v>639</v>
      </c>
      <c r="D321" s="88">
        <v>5</v>
      </c>
      <c r="E321" s="67" t="s">
        <v>721</v>
      </c>
      <c r="F321" s="65">
        <v>10</v>
      </c>
      <c r="G321" s="32"/>
      <c r="H321" s="32"/>
      <c r="I321" s="19" t="s">
        <v>38</v>
      </c>
      <c r="J321" s="21">
        <f>IF(I321="Less(-)",-1,1)</f>
        <v>1</v>
      </c>
      <c r="K321" s="22" t="s">
        <v>48</v>
      </c>
      <c r="L321" s="22" t="s">
        <v>7</v>
      </c>
      <c r="M321" s="64"/>
      <c r="N321" s="33"/>
      <c r="O321" s="33"/>
      <c r="P321" s="34"/>
      <c r="Q321" s="33"/>
      <c r="R321" s="33"/>
      <c r="S321" s="35"/>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62">
        <f>total_amount_ba($B$2,$D$2,D321,F321,J321,K321,M321)</f>
        <v>0</v>
      </c>
      <c r="BB321" s="62">
        <f aca="true" t="shared" si="100" ref="BB321:BB331">BA321+SUM(N321:AZ321)</f>
        <v>0</v>
      </c>
      <c r="BC321" s="29" t="str">
        <f>SpellNumber(L321,BB321)</f>
        <v>INR Zero Only</v>
      </c>
      <c r="IE321" s="31">
        <v>1.02</v>
      </c>
      <c r="IF321" s="31" t="s">
        <v>40</v>
      </c>
      <c r="IG321" s="31" t="s">
        <v>41</v>
      </c>
      <c r="IH321" s="31">
        <v>213</v>
      </c>
      <c r="II321" s="31" t="s">
        <v>37</v>
      </c>
    </row>
    <row r="322" spans="1:243" s="30" customFormat="1" ht="15.75">
      <c r="A322" s="67">
        <v>80.2</v>
      </c>
      <c r="B322" s="68" t="s">
        <v>260</v>
      </c>
      <c r="C322" s="71" t="s">
        <v>640</v>
      </c>
      <c r="D322" s="88">
        <v>5</v>
      </c>
      <c r="E322" s="67" t="s">
        <v>721</v>
      </c>
      <c r="F322" s="66">
        <v>100</v>
      </c>
      <c r="G322" s="32"/>
      <c r="H322" s="32"/>
      <c r="I322" s="19" t="s">
        <v>38</v>
      </c>
      <c r="J322" s="21">
        <f aca="true" t="shared" si="101" ref="J322:J332">IF(I322="Less(-)",-1,1)</f>
        <v>1</v>
      </c>
      <c r="K322" s="22" t="s">
        <v>48</v>
      </c>
      <c r="L322" s="22" t="s">
        <v>7</v>
      </c>
      <c r="M322" s="64"/>
      <c r="N322" s="33"/>
      <c r="O322" s="33"/>
      <c r="P322" s="34"/>
      <c r="Q322" s="33"/>
      <c r="R322" s="33"/>
      <c r="S322" s="35"/>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62">
        <f aca="true" t="shared" si="102" ref="BA322:BA331">total_amount_ba($B$2,$D$2,D322,F322,J322,K322,M322)</f>
        <v>0</v>
      </c>
      <c r="BB322" s="62">
        <f t="shared" si="100"/>
        <v>0</v>
      </c>
      <c r="BC322" s="29" t="str">
        <f aca="true" t="shared" si="103" ref="BC322:BC331">SpellNumber(L322,BB322)</f>
        <v>INR Zero Only</v>
      </c>
      <c r="IE322" s="31">
        <v>1.02</v>
      </c>
      <c r="IF322" s="31" t="s">
        <v>40</v>
      </c>
      <c r="IG322" s="31" t="s">
        <v>41</v>
      </c>
      <c r="IH322" s="31">
        <v>213</v>
      </c>
      <c r="II322" s="31" t="s">
        <v>37</v>
      </c>
    </row>
    <row r="323" spans="1:243" s="30" customFormat="1" ht="110.25">
      <c r="A323" s="67">
        <v>81</v>
      </c>
      <c r="B323" s="68" t="s">
        <v>261</v>
      </c>
      <c r="C323" s="71" t="s">
        <v>641</v>
      </c>
      <c r="D323" s="66"/>
      <c r="E323" s="69"/>
      <c r="F323" s="19"/>
      <c r="G323" s="20"/>
      <c r="H323" s="20"/>
      <c r="I323" s="19"/>
      <c r="J323" s="21"/>
      <c r="K323" s="22"/>
      <c r="L323" s="22"/>
      <c r="M323" s="23"/>
      <c r="N323" s="24"/>
      <c r="O323" s="24"/>
      <c r="P323" s="25"/>
      <c r="Q323" s="24"/>
      <c r="R323" s="24"/>
      <c r="S323" s="26"/>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27"/>
      <c r="BB323" s="28"/>
      <c r="BC323" s="29"/>
      <c r="IE323" s="31">
        <v>2</v>
      </c>
      <c r="IF323" s="31" t="s">
        <v>34</v>
      </c>
      <c r="IG323" s="31" t="s">
        <v>42</v>
      </c>
      <c r="IH323" s="31">
        <v>10</v>
      </c>
      <c r="II323" s="31" t="s">
        <v>37</v>
      </c>
    </row>
    <row r="324" spans="1:243" s="30" customFormat="1" ht="15.75">
      <c r="A324" s="67">
        <v>81.1</v>
      </c>
      <c r="B324" s="68" t="s">
        <v>262</v>
      </c>
      <c r="C324" s="71" t="s">
        <v>642</v>
      </c>
      <c r="D324" s="88">
        <v>5</v>
      </c>
      <c r="E324" s="67" t="s">
        <v>721</v>
      </c>
      <c r="F324" s="66">
        <v>10</v>
      </c>
      <c r="G324" s="32"/>
      <c r="H324" s="32"/>
      <c r="I324" s="19" t="s">
        <v>38</v>
      </c>
      <c r="J324" s="21">
        <f t="shared" si="101"/>
        <v>1</v>
      </c>
      <c r="K324" s="22" t="s">
        <v>48</v>
      </c>
      <c r="L324" s="22" t="s">
        <v>7</v>
      </c>
      <c r="M324" s="64"/>
      <c r="N324" s="33"/>
      <c r="O324" s="33"/>
      <c r="P324" s="34"/>
      <c r="Q324" s="33"/>
      <c r="R324" s="33"/>
      <c r="S324" s="35"/>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62">
        <f t="shared" si="102"/>
        <v>0</v>
      </c>
      <c r="BB324" s="62">
        <f t="shared" si="100"/>
        <v>0</v>
      </c>
      <c r="BC324" s="29" t="str">
        <f t="shared" si="103"/>
        <v>INR Zero Only</v>
      </c>
      <c r="IE324" s="31">
        <v>3</v>
      </c>
      <c r="IF324" s="31" t="s">
        <v>43</v>
      </c>
      <c r="IG324" s="31" t="s">
        <v>44</v>
      </c>
      <c r="IH324" s="31">
        <v>10</v>
      </c>
      <c r="II324" s="31" t="s">
        <v>37</v>
      </c>
    </row>
    <row r="325" spans="1:243" s="30" customFormat="1" ht="15.75">
      <c r="A325" s="67">
        <v>81.2</v>
      </c>
      <c r="B325" s="68" t="s">
        <v>263</v>
      </c>
      <c r="C325" s="71" t="s">
        <v>643</v>
      </c>
      <c r="D325" s="88">
        <v>5</v>
      </c>
      <c r="E325" s="67" t="s">
        <v>721</v>
      </c>
      <c r="F325" s="66">
        <v>10</v>
      </c>
      <c r="G325" s="32"/>
      <c r="H325" s="32"/>
      <c r="I325" s="19" t="s">
        <v>38</v>
      </c>
      <c r="J325" s="21">
        <f t="shared" si="101"/>
        <v>1</v>
      </c>
      <c r="K325" s="22" t="s">
        <v>48</v>
      </c>
      <c r="L325" s="22" t="s">
        <v>7</v>
      </c>
      <c r="M325" s="64"/>
      <c r="N325" s="33"/>
      <c r="O325" s="33"/>
      <c r="P325" s="34"/>
      <c r="Q325" s="33"/>
      <c r="R325" s="33"/>
      <c r="S325" s="35"/>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62">
        <f t="shared" si="102"/>
        <v>0</v>
      </c>
      <c r="BB325" s="62">
        <f t="shared" si="100"/>
        <v>0</v>
      </c>
      <c r="BC325" s="29" t="str">
        <f t="shared" si="103"/>
        <v>INR Zero Only</v>
      </c>
      <c r="IE325" s="31">
        <v>1.01</v>
      </c>
      <c r="IF325" s="31" t="s">
        <v>39</v>
      </c>
      <c r="IG325" s="31" t="s">
        <v>35</v>
      </c>
      <c r="IH325" s="31">
        <v>123.223</v>
      </c>
      <c r="II325" s="31" t="s">
        <v>37</v>
      </c>
    </row>
    <row r="326" spans="1:243" s="30" customFormat="1" ht="15.75">
      <c r="A326" s="67">
        <v>81.3</v>
      </c>
      <c r="B326" s="68" t="s">
        <v>264</v>
      </c>
      <c r="C326" s="71" t="s">
        <v>644</v>
      </c>
      <c r="D326" s="88">
        <v>5</v>
      </c>
      <c r="E326" s="67" t="s">
        <v>721</v>
      </c>
      <c r="F326" s="66">
        <v>10</v>
      </c>
      <c r="G326" s="32"/>
      <c r="H326" s="32"/>
      <c r="I326" s="19" t="s">
        <v>38</v>
      </c>
      <c r="J326" s="21">
        <f t="shared" si="101"/>
        <v>1</v>
      </c>
      <c r="K326" s="22" t="s">
        <v>48</v>
      </c>
      <c r="L326" s="22" t="s">
        <v>7</v>
      </c>
      <c r="M326" s="64"/>
      <c r="N326" s="33"/>
      <c r="O326" s="33"/>
      <c r="P326" s="34"/>
      <c r="Q326" s="33"/>
      <c r="R326" s="33"/>
      <c r="S326" s="35"/>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7"/>
      <c r="AV326" s="36"/>
      <c r="AW326" s="36"/>
      <c r="AX326" s="36"/>
      <c r="AY326" s="36"/>
      <c r="AZ326" s="36"/>
      <c r="BA326" s="62">
        <f t="shared" si="102"/>
        <v>0</v>
      </c>
      <c r="BB326" s="62">
        <f t="shared" si="100"/>
        <v>0</v>
      </c>
      <c r="BC326" s="29" t="str">
        <f t="shared" si="103"/>
        <v>INR Zero Only</v>
      </c>
      <c r="IE326" s="31">
        <v>1.02</v>
      </c>
      <c r="IF326" s="31" t="s">
        <v>40</v>
      </c>
      <c r="IG326" s="31" t="s">
        <v>41</v>
      </c>
      <c r="IH326" s="31">
        <v>213</v>
      </c>
      <c r="II326" s="31" t="s">
        <v>37</v>
      </c>
    </row>
    <row r="327" spans="1:243" s="30" customFormat="1" ht="94.5">
      <c r="A327" s="67">
        <v>82</v>
      </c>
      <c r="B327" s="68" t="s">
        <v>265</v>
      </c>
      <c r="C327" s="71" t="s">
        <v>645</v>
      </c>
      <c r="D327" s="88">
        <v>21</v>
      </c>
      <c r="E327" s="67" t="s">
        <v>721</v>
      </c>
      <c r="F327" s="66">
        <v>10</v>
      </c>
      <c r="G327" s="32"/>
      <c r="H327" s="32"/>
      <c r="I327" s="19" t="s">
        <v>38</v>
      </c>
      <c r="J327" s="21">
        <f t="shared" si="101"/>
        <v>1</v>
      </c>
      <c r="K327" s="22" t="s">
        <v>48</v>
      </c>
      <c r="L327" s="22" t="s">
        <v>7</v>
      </c>
      <c r="M327" s="64"/>
      <c r="N327" s="33"/>
      <c r="O327" s="33"/>
      <c r="P327" s="34"/>
      <c r="Q327" s="33"/>
      <c r="R327" s="33"/>
      <c r="S327" s="35"/>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62">
        <f t="shared" si="102"/>
        <v>0</v>
      </c>
      <c r="BB327" s="62">
        <f t="shared" si="100"/>
        <v>0</v>
      </c>
      <c r="BC327" s="29" t="str">
        <f t="shared" si="103"/>
        <v>INR Zero Only</v>
      </c>
      <c r="IE327" s="31">
        <v>2</v>
      </c>
      <c r="IF327" s="31" t="s">
        <v>34</v>
      </c>
      <c r="IG327" s="31" t="s">
        <v>42</v>
      </c>
      <c r="IH327" s="31">
        <v>10</v>
      </c>
      <c r="II327" s="31" t="s">
        <v>37</v>
      </c>
    </row>
    <row r="328" spans="1:243" s="30" customFormat="1" ht="94.5">
      <c r="A328" s="67">
        <v>83</v>
      </c>
      <c r="B328" s="68" t="s">
        <v>266</v>
      </c>
      <c r="C328" s="71" t="s">
        <v>646</v>
      </c>
      <c r="D328" s="88">
        <v>8</v>
      </c>
      <c r="E328" s="67" t="s">
        <v>721</v>
      </c>
      <c r="F328" s="66">
        <v>10</v>
      </c>
      <c r="G328" s="32"/>
      <c r="H328" s="32"/>
      <c r="I328" s="19" t="s">
        <v>38</v>
      </c>
      <c r="J328" s="21">
        <f t="shared" si="101"/>
        <v>1</v>
      </c>
      <c r="K328" s="22" t="s">
        <v>48</v>
      </c>
      <c r="L328" s="22" t="s">
        <v>7</v>
      </c>
      <c r="M328" s="64"/>
      <c r="N328" s="33"/>
      <c r="O328" s="33"/>
      <c r="P328" s="34"/>
      <c r="Q328" s="33"/>
      <c r="R328" s="33"/>
      <c r="S328" s="35"/>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62">
        <f t="shared" si="102"/>
        <v>0</v>
      </c>
      <c r="BB328" s="62">
        <f t="shared" si="100"/>
        <v>0</v>
      </c>
      <c r="BC328" s="29" t="str">
        <f t="shared" si="103"/>
        <v>INR Zero Only</v>
      </c>
      <c r="IE328" s="31">
        <v>3</v>
      </c>
      <c r="IF328" s="31" t="s">
        <v>43</v>
      </c>
      <c r="IG328" s="31" t="s">
        <v>44</v>
      </c>
      <c r="IH328" s="31">
        <v>10</v>
      </c>
      <c r="II328" s="31" t="s">
        <v>37</v>
      </c>
    </row>
    <row r="329" spans="1:243" s="30" customFormat="1" ht="31.5">
      <c r="A329" s="67">
        <v>84</v>
      </c>
      <c r="B329" s="68" t="s">
        <v>267</v>
      </c>
      <c r="C329" s="71" t="s">
        <v>647</v>
      </c>
      <c r="D329" s="88">
        <v>21</v>
      </c>
      <c r="E329" s="67" t="s">
        <v>721</v>
      </c>
      <c r="F329" s="66">
        <v>10</v>
      </c>
      <c r="G329" s="32"/>
      <c r="H329" s="32"/>
      <c r="I329" s="19" t="s">
        <v>38</v>
      </c>
      <c r="J329" s="21">
        <f t="shared" si="101"/>
        <v>1</v>
      </c>
      <c r="K329" s="22" t="s">
        <v>48</v>
      </c>
      <c r="L329" s="22" t="s">
        <v>7</v>
      </c>
      <c r="M329" s="64"/>
      <c r="N329" s="33"/>
      <c r="O329" s="33"/>
      <c r="P329" s="34"/>
      <c r="Q329" s="33"/>
      <c r="R329" s="33"/>
      <c r="S329" s="35"/>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62">
        <f t="shared" si="102"/>
        <v>0</v>
      </c>
      <c r="BB329" s="62">
        <f t="shared" si="100"/>
        <v>0</v>
      </c>
      <c r="BC329" s="29" t="str">
        <f t="shared" si="103"/>
        <v>INR Zero Only</v>
      </c>
      <c r="IE329" s="31">
        <v>1.01</v>
      </c>
      <c r="IF329" s="31" t="s">
        <v>39</v>
      </c>
      <c r="IG329" s="31" t="s">
        <v>35</v>
      </c>
      <c r="IH329" s="31">
        <v>123.223</v>
      </c>
      <c r="II329" s="31" t="s">
        <v>37</v>
      </c>
    </row>
    <row r="330" spans="1:243" s="30" customFormat="1" ht="31.5">
      <c r="A330" s="67">
        <v>85</v>
      </c>
      <c r="B330" s="68" t="s">
        <v>268</v>
      </c>
      <c r="C330" s="71" t="s">
        <v>648</v>
      </c>
      <c r="D330" s="88">
        <v>6</v>
      </c>
      <c r="E330" s="67" t="s">
        <v>721</v>
      </c>
      <c r="F330" s="66">
        <v>10</v>
      </c>
      <c r="G330" s="32"/>
      <c r="H330" s="32"/>
      <c r="I330" s="19" t="s">
        <v>38</v>
      </c>
      <c r="J330" s="21">
        <f t="shared" si="101"/>
        <v>1</v>
      </c>
      <c r="K330" s="22" t="s">
        <v>48</v>
      </c>
      <c r="L330" s="22" t="s">
        <v>7</v>
      </c>
      <c r="M330" s="64"/>
      <c r="N330" s="33"/>
      <c r="O330" s="33"/>
      <c r="P330" s="34"/>
      <c r="Q330" s="33"/>
      <c r="R330" s="33"/>
      <c r="S330" s="35"/>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62">
        <f t="shared" si="102"/>
        <v>0</v>
      </c>
      <c r="BB330" s="62">
        <f t="shared" si="100"/>
        <v>0</v>
      </c>
      <c r="BC330" s="29" t="str">
        <f t="shared" si="103"/>
        <v>INR Zero Only</v>
      </c>
      <c r="IE330" s="31">
        <v>1.02</v>
      </c>
      <c r="IF330" s="31" t="s">
        <v>40</v>
      </c>
      <c r="IG330" s="31" t="s">
        <v>41</v>
      </c>
      <c r="IH330" s="31">
        <v>213</v>
      </c>
      <c r="II330" s="31" t="s">
        <v>37</v>
      </c>
    </row>
    <row r="331" spans="1:243" s="30" customFormat="1" ht="63">
      <c r="A331" s="67">
        <v>86</v>
      </c>
      <c r="B331" s="68" t="s">
        <v>269</v>
      </c>
      <c r="C331" s="71" t="s">
        <v>649</v>
      </c>
      <c r="D331" s="88">
        <v>5</v>
      </c>
      <c r="E331" s="67" t="s">
        <v>721</v>
      </c>
      <c r="F331" s="66">
        <v>10</v>
      </c>
      <c r="G331" s="32"/>
      <c r="H331" s="32"/>
      <c r="I331" s="19" t="s">
        <v>38</v>
      </c>
      <c r="J331" s="21">
        <f t="shared" si="101"/>
        <v>1</v>
      </c>
      <c r="K331" s="22" t="s">
        <v>48</v>
      </c>
      <c r="L331" s="22" t="s">
        <v>7</v>
      </c>
      <c r="M331" s="64"/>
      <c r="N331" s="33"/>
      <c r="O331" s="33"/>
      <c r="P331" s="34"/>
      <c r="Q331" s="33"/>
      <c r="R331" s="33"/>
      <c r="S331" s="35"/>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62">
        <f t="shared" si="102"/>
        <v>0</v>
      </c>
      <c r="BB331" s="62">
        <f t="shared" si="100"/>
        <v>0</v>
      </c>
      <c r="BC331" s="29" t="str">
        <f t="shared" si="103"/>
        <v>INR Zero Only</v>
      </c>
      <c r="IE331" s="31">
        <v>2</v>
      </c>
      <c r="IF331" s="31" t="s">
        <v>34</v>
      </c>
      <c r="IG331" s="31" t="s">
        <v>42</v>
      </c>
      <c r="IH331" s="31">
        <v>10</v>
      </c>
      <c r="II331" s="31" t="s">
        <v>37</v>
      </c>
    </row>
    <row r="332" spans="1:243" s="30" customFormat="1" ht="31.5">
      <c r="A332" s="67">
        <v>87</v>
      </c>
      <c r="B332" s="68" t="s">
        <v>270</v>
      </c>
      <c r="C332" s="71" t="s">
        <v>650</v>
      </c>
      <c r="D332" s="88">
        <v>5</v>
      </c>
      <c r="E332" s="67" t="s">
        <v>721</v>
      </c>
      <c r="F332" s="66">
        <v>100</v>
      </c>
      <c r="G332" s="32"/>
      <c r="H332" s="20"/>
      <c r="I332" s="19" t="s">
        <v>38</v>
      </c>
      <c r="J332" s="21">
        <f t="shared" si="101"/>
        <v>1</v>
      </c>
      <c r="K332" s="22" t="s">
        <v>48</v>
      </c>
      <c r="L332" s="22" t="s">
        <v>7</v>
      </c>
      <c r="M332" s="64"/>
      <c r="N332" s="33"/>
      <c r="O332" s="33"/>
      <c r="P332" s="34"/>
      <c r="Q332" s="33"/>
      <c r="R332" s="33"/>
      <c r="S332" s="35"/>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62">
        <f>total_amount_ba($B$2,$D$2,D332,F332,J332,K332,M332)</f>
        <v>0</v>
      </c>
      <c r="BB332" s="62">
        <f>BA332+SUM(N332:AZ332)</f>
        <v>0</v>
      </c>
      <c r="BC332" s="29" t="str">
        <f>SpellNumber(L332,BB332)</f>
        <v>INR Zero Only</v>
      </c>
      <c r="IE332" s="31">
        <v>3</v>
      </c>
      <c r="IF332" s="31" t="s">
        <v>43</v>
      </c>
      <c r="IG332" s="31" t="s">
        <v>44</v>
      </c>
      <c r="IH332" s="31">
        <v>10</v>
      </c>
      <c r="II332" s="31" t="s">
        <v>37</v>
      </c>
    </row>
    <row r="333" spans="1:243" s="30" customFormat="1" ht="31.5">
      <c r="A333" s="67">
        <v>88</v>
      </c>
      <c r="B333" s="68" t="s">
        <v>271</v>
      </c>
      <c r="C333" s="71" t="s">
        <v>651</v>
      </c>
      <c r="D333" s="66"/>
      <c r="E333" s="69"/>
      <c r="F333" s="19"/>
      <c r="G333" s="20"/>
      <c r="H333" s="20"/>
      <c r="I333" s="19"/>
      <c r="J333" s="21"/>
      <c r="K333" s="22"/>
      <c r="L333" s="22"/>
      <c r="M333" s="23"/>
      <c r="N333" s="24"/>
      <c r="O333" s="24"/>
      <c r="P333" s="25"/>
      <c r="Q333" s="24"/>
      <c r="R333" s="24"/>
      <c r="S333" s="26"/>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27"/>
      <c r="BB333" s="28"/>
      <c r="BC333" s="29"/>
      <c r="IE333" s="31">
        <v>1.01</v>
      </c>
      <c r="IF333" s="31" t="s">
        <v>39</v>
      </c>
      <c r="IG333" s="31" t="s">
        <v>35</v>
      </c>
      <c r="IH333" s="31">
        <v>123.223</v>
      </c>
      <c r="II333" s="31" t="s">
        <v>37</v>
      </c>
    </row>
    <row r="334" spans="1:243" s="30" customFormat="1" ht="15.75">
      <c r="A334" s="67">
        <v>88.1</v>
      </c>
      <c r="B334" s="68" t="s">
        <v>272</v>
      </c>
      <c r="C334" s="71" t="s">
        <v>652</v>
      </c>
      <c r="D334" s="88">
        <v>5</v>
      </c>
      <c r="E334" s="67" t="s">
        <v>721</v>
      </c>
      <c r="F334" s="65">
        <v>10</v>
      </c>
      <c r="G334" s="32"/>
      <c r="H334" s="32"/>
      <c r="I334" s="19" t="s">
        <v>38</v>
      </c>
      <c r="J334" s="21">
        <f>IF(I334="Less(-)",-1,1)</f>
        <v>1</v>
      </c>
      <c r="K334" s="22" t="s">
        <v>48</v>
      </c>
      <c r="L334" s="22" t="s">
        <v>7</v>
      </c>
      <c r="M334" s="64"/>
      <c r="N334" s="33"/>
      <c r="O334" s="33"/>
      <c r="P334" s="34"/>
      <c r="Q334" s="33"/>
      <c r="R334" s="33"/>
      <c r="S334" s="35"/>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62">
        <f>total_amount_ba($B$2,$D$2,D334,F334,J334,K334,M334)</f>
        <v>0</v>
      </c>
      <c r="BB334" s="62">
        <f aca="true" t="shared" si="104" ref="BB334:BB343">BA334+SUM(N334:AZ334)</f>
        <v>0</v>
      </c>
      <c r="BC334" s="29" t="str">
        <f>SpellNumber(L334,BB334)</f>
        <v>INR Zero Only</v>
      </c>
      <c r="IE334" s="31">
        <v>1.02</v>
      </c>
      <c r="IF334" s="31" t="s">
        <v>40</v>
      </c>
      <c r="IG334" s="31" t="s">
        <v>41</v>
      </c>
      <c r="IH334" s="31">
        <v>213</v>
      </c>
      <c r="II334" s="31" t="s">
        <v>37</v>
      </c>
    </row>
    <row r="335" spans="1:243" s="30" customFormat="1" ht="15.75">
      <c r="A335" s="67">
        <v>88.2</v>
      </c>
      <c r="B335" s="68" t="s">
        <v>273</v>
      </c>
      <c r="C335" s="71" t="s">
        <v>653</v>
      </c>
      <c r="D335" s="88">
        <v>8</v>
      </c>
      <c r="E335" s="67" t="s">
        <v>721</v>
      </c>
      <c r="F335" s="66">
        <v>100</v>
      </c>
      <c r="G335" s="32"/>
      <c r="H335" s="32"/>
      <c r="I335" s="19" t="s">
        <v>38</v>
      </c>
      <c r="J335" s="21">
        <f aca="true" t="shared" si="105" ref="J335:J343">IF(I335="Less(-)",-1,1)</f>
        <v>1</v>
      </c>
      <c r="K335" s="22" t="s">
        <v>48</v>
      </c>
      <c r="L335" s="22" t="s">
        <v>7</v>
      </c>
      <c r="M335" s="64"/>
      <c r="N335" s="33"/>
      <c r="O335" s="33"/>
      <c r="P335" s="34"/>
      <c r="Q335" s="33"/>
      <c r="R335" s="33"/>
      <c r="S335" s="35"/>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62">
        <f aca="true" t="shared" si="106" ref="BA335:BA343">total_amount_ba($B$2,$D$2,D335,F335,J335,K335,M335)</f>
        <v>0</v>
      </c>
      <c r="BB335" s="62">
        <f t="shared" si="104"/>
        <v>0</v>
      </c>
      <c r="BC335" s="29" t="str">
        <f aca="true" t="shared" si="107" ref="BC335:BC343">SpellNumber(L335,BB335)</f>
        <v>INR Zero Only</v>
      </c>
      <c r="IE335" s="31">
        <v>1.02</v>
      </c>
      <c r="IF335" s="31" t="s">
        <v>40</v>
      </c>
      <c r="IG335" s="31" t="s">
        <v>41</v>
      </c>
      <c r="IH335" s="31">
        <v>213</v>
      </c>
      <c r="II335" s="31" t="s">
        <v>37</v>
      </c>
    </row>
    <row r="336" spans="1:243" s="30" customFormat="1" ht="31.5">
      <c r="A336" s="67">
        <v>89</v>
      </c>
      <c r="B336" s="68" t="s">
        <v>274</v>
      </c>
      <c r="C336" s="71" t="s">
        <v>654</v>
      </c>
      <c r="D336" s="88">
        <v>8</v>
      </c>
      <c r="E336" s="67" t="s">
        <v>721</v>
      </c>
      <c r="F336" s="66">
        <v>10</v>
      </c>
      <c r="G336" s="32"/>
      <c r="H336" s="32"/>
      <c r="I336" s="19" t="s">
        <v>38</v>
      </c>
      <c r="J336" s="21">
        <f t="shared" si="105"/>
        <v>1</v>
      </c>
      <c r="K336" s="22" t="s">
        <v>48</v>
      </c>
      <c r="L336" s="22" t="s">
        <v>7</v>
      </c>
      <c r="M336" s="64"/>
      <c r="N336" s="33"/>
      <c r="O336" s="33"/>
      <c r="P336" s="34"/>
      <c r="Q336" s="33"/>
      <c r="R336" s="33"/>
      <c r="S336" s="35"/>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62">
        <f t="shared" si="106"/>
        <v>0</v>
      </c>
      <c r="BB336" s="62">
        <f t="shared" si="104"/>
        <v>0</v>
      </c>
      <c r="BC336" s="29" t="str">
        <f t="shared" si="107"/>
        <v>INR Zero Only</v>
      </c>
      <c r="IE336" s="31">
        <v>2</v>
      </c>
      <c r="IF336" s="31" t="s">
        <v>34</v>
      </c>
      <c r="IG336" s="31" t="s">
        <v>42</v>
      </c>
      <c r="IH336" s="31">
        <v>10</v>
      </c>
      <c r="II336" s="31" t="s">
        <v>37</v>
      </c>
    </row>
    <row r="337" spans="1:243" s="30" customFormat="1" ht="63">
      <c r="A337" s="67">
        <v>90</v>
      </c>
      <c r="B337" s="68" t="s">
        <v>275</v>
      </c>
      <c r="C337" s="71" t="s">
        <v>655</v>
      </c>
      <c r="D337" s="88">
        <v>5</v>
      </c>
      <c r="E337" s="67" t="s">
        <v>721</v>
      </c>
      <c r="F337" s="66">
        <v>10</v>
      </c>
      <c r="G337" s="32"/>
      <c r="H337" s="32"/>
      <c r="I337" s="19" t="s">
        <v>38</v>
      </c>
      <c r="J337" s="21">
        <f t="shared" si="105"/>
        <v>1</v>
      </c>
      <c r="K337" s="22" t="s">
        <v>48</v>
      </c>
      <c r="L337" s="22" t="s">
        <v>7</v>
      </c>
      <c r="M337" s="64"/>
      <c r="N337" s="33"/>
      <c r="O337" s="33"/>
      <c r="P337" s="34"/>
      <c r="Q337" s="33"/>
      <c r="R337" s="33"/>
      <c r="S337" s="35"/>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62">
        <f t="shared" si="106"/>
        <v>0</v>
      </c>
      <c r="BB337" s="62">
        <f t="shared" si="104"/>
        <v>0</v>
      </c>
      <c r="BC337" s="29" t="str">
        <f t="shared" si="107"/>
        <v>INR Zero Only</v>
      </c>
      <c r="IE337" s="31">
        <v>3</v>
      </c>
      <c r="IF337" s="31" t="s">
        <v>43</v>
      </c>
      <c r="IG337" s="31" t="s">
        <v>44</v>
      </c>
      <c r="IH337" s="31">
        <v>10</v>
      </c>
      <c r="II337" s="31" t="s">
        <v>37</v>
      </c>
    </row>
    <row r="338" spans="1:243" s="30" customFormat="1" ht="15.75">
      <c r="A338" s="67">
        <v>91</v>
      </c>
      <c r="B338" s="68" t="s">
        <v>276</v>
      </c>
      <c r="C338" s="71" t="s">
        <v>656</v>
      </c>
      <c r="D338" s="66"/>
      <c r="E338" s="69"/>
      <c r="F338" s="19"/>
      <c r="G338" s="20"/>
      <c r="H338" s="20"/>
      <c r="I338" s="19"/>
      <c r="J338" s="21"/>
      <c r="K338" s="22"/>
      <c r="L338" s="22"/>
      <c r="M338" s="23"/>
      <c r="N338" s="24"/>
      <c r="O338" s="24"/>
      <c r="P338" s="25"/>
      <c r="Q338" s="24"/>
      <c r="R338" s="24"/>
      <c r="S338" s="26"/>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27"/>
      <c r="BB338" s="28"/>
      <c r="BC338" s="29"/>
      <c r="IE338" s="31">
        <v>1.01</v>
      </c>
      <c r="IF338" s="31" t="s">
        <v>39</v>
      </c>
      <c r="IG338" s="31" t="s">
        <v>35</v>
      </c>
      <c r="IH338" s="31">
        <v>123.223</v>
      </c>
      <c r="II338" s="31" t="s">
        <v>37</v>
      </c>
    </row>
    <row r="339" spans="1:243" s="30" customFormat="1" ht="15.75">
      <c r="A339" s="67">
        <v>91.1</v>
      </c>
      <c r="B339" s="68" t="s">
        <v>277</v>
      </c>
      <c r="C339" s="71" t="s">
        <v>657</v>
      </c>
      <c r="D339" s="88">
        <v>4</v>
      </c>
      <c r="E339" s="67" t="s">
        <v>721</v>
      </c>
      <c r="F339" s="66">
        <v>10</v>
      </c>
      <c r="G339" s="32"/>
      <c r="H339" s="32"/>
      <c r="I339" s="19" t="s">
        <v>38</v>
      </c>
      <c r="J339" s="21">
        <f t="shared" si="105"/>
        <v>1</v>
      </c>
      <c r="K339" s="22" t="s">
        <v>48</v>
      </c>
      <c r="L339" s="22" t="s">
        <v>7</v>
      </c>
      <c r="M339" s="64"/>
      <c r="N339" s="33"/>
      <c r="O339" s="33"/>
      <c r="P339" s="34"/>
      <c r="Q339" s="33"/>
      <c r="R339" s="33"/>
      <c r="S339" s="35"/>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7"/>
      <c r="AV339" s="36"/>
      <c r="AW339" s="36"/>
      <c r="AX339" s="36"/>
      <c r="AY339" s="36"/>
      <c r="AZ339" s="36"/>
      <c r="BA339" s="62">
        <f t="shared" si="106"/>
        <v>0</v>
      </c>
      <c r="BB339" s="62">
        <f t="shared" si="104"/>
        <v>0</v>
      </c>
      <c r="BC339" s="29" t="str">
        <f t="shared" si="107"/>
        <v>INR Zero Only</v>
      </c>
      <c r="IE339" s="31">
        <v>1.02</v>
      </c>
      <c r="IF339" s="31" t="s">
        <v>40</v>
      </c>
      <c r="IG339" s="31" t="s">
        <v>41</v>
      </c>
      <c r="IH339" s="31">
        <v>213</v>
      </c>
      <c r="II339" s="31" t="s">
        <v>37</v>
      </c>
    </row>
    <row r="340" spans="1:243" s="30" customFormat="1" ht="15.75">
      <c r="A340" s="67">
        <v>91.2</v>
      </c>
      <c r="B340" s="68" t="s">
        <v>278</v>
      </c>
      <c r="C340" s="71" t="s">
        <v>658</v>
      </c>
      <c r="D340" s="88">
        <v>6</v>
      </c>
      <c r="E340" s="67" t="s">
        <v>721</v>
      </c>
      <c r="F340" s="66">
        <v>10</v>
      </c>
      <c r="G340" s="32"/>
      <c r="H340" s="32"/>
      <c r="I340" s="19" t="s">
        <v>38</v>
      </c>
      <c r="J340" s="21">
        <f t="shared" si="105"/>
        <v>1</v>
      </c>
      <c r="K340" s="22" t="s">
        <v>48</v>
      </c>
      <c r="L340" s="22" t="s">
        <v>7</v>
      </c>
      <c r="M340" s="64"/>
      <c r="N340" s="33"/>
      <c r="O340" s="33"/>
      <c r="P340" s="34"/>
      <c r="Q340" s="33"/>
      <c r="R340" s="33"/>
      <c r="S340" s="35"/>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62">
        <f t="shared" si="106"/>
        <v>0</v>
      </c>
      <c r="BB340" s="62">
        <f t="shared" si="104"/>
        <v>0</v>
      </c>
      <c r="BC340" s="29" t="str">
        <f t="shared" si="107"/>
        <v>INR Zero Only</v>
      </c>
      <c r="IE340" s="31">
        <v>2</v>
      </c>
      <c r="IF340" s="31" t="s">
        <v>34</v>
      </c>
      <c r="IG340" s="31" t="s">
        <v>42</v>
      </c>
      <c r="IH340" s="31">
        <v>10</v>
      </c>
      <c r="II340" s="31" t="s">
        <v>37</v>
      </c>
    </row>
    <row r="341" spans="1:243" s="30" customFormat="1" ht="15.75">
      <c r="A341" s="67">
        <v>91.3</v>
      </c>
      <c r="B341" s="68" t="s">
        <v>279</v>
      </c>
      <c r="C341" s="71" t="s">
        <v>659</v>
      </c>
      <c r="D341" s="88">
        <v>5</v>
      </c>
      <c r="E341" s="67" t="s">
        <v>721</v>
      </c>
      <c r="F341" s="66">
        <v>10</v>
      </c>
      <c r="G341" s="32"/>
      <c r="H341" s="32"/>
      <c r="I341" s="19" t="s">
        <v>38</v>
      </c>
      <c r="J341" s="21">
        <f t="shared" si="105"/>
        <v>1</v>
      </c>
      <c r="K341" s="22" t="s">
        <v>48</v>
      </c>
      <c r="L341" s="22" t="s">
        <v>7</v>
      </c>
      <c r="M341" s="64"/>
      <c r="N341" s="33"/>
      <c r="O341" s="33"/>
      <c r="P341" s="34"/>
      <c r="Q341" s="33"/>
      <c r="R341" s="33"/>
      <c r="S341" s="35"/>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62">
        <f t="shared" si="106"/>
        <v>0</v>
      </c>
      <c r="BB341" s="62">
        <f t="shared" si="104"/>
        <v>0</v>
      </c>
      <c r="BC341" s="29" t="str">
        <f t="shared" si="107"/>
        <v>INR Zero Only</v>
      </c>
      <c r="IE341" s="31">
        <v>3</v>
      </c>
      <c r="IF341" s="31" t="s">
        <v>43</v>
      </c>
      <c r="IG341" s="31" t="s">
        <v>44</v>
      </c>
      <c r="IH341" s="31">
        <v>10</v>
      </c>
      <c r="II341" s="31" t="s">
        <v>37</v>
      </c>
    </row>
    <row r="342" spans="1:243" s="30" customFormat="1" ht="15.75">
      <c r="A342" s="67">
        <v>91.4</v>
      </c>
      <c r="B342" s="68" t="s">
        <v>280</v>
      </c>
      <c r="C342" s="71" t="s">
        <v>660</v>
      </c>
      <c r="D342" s="88">
        <v>5</v>
      </c>
      <c r="E342" s="67" t="s">
        <v>721</v>
      </c>
      <c r="F342" s="66">
        <v>10</v>
      </c>
      <c r="G342" s="32"/>
      <c r="H342" s="32"/>
      <c r="I342" s="19" t="s">
        <v>38</v>
      </c>
      <c r="J342" s="21">
        <f t="shared" si="105"/>
        <v>1</v>
      </c>
      <c r="K342" s="22" t="s">
        <v>48</v>
      </c>
      <c r="L342" s="22" t="s">
        <v>7</v>
      </c>
      <c r="M342" s="64"/>
      <c r="N342" s="33"/>
      <c r="O342" s="33"/>
      <c r="P342" s="34"/>
      <c r="Q342" s="33"/>
      <c r="R342" s="33"/>
      <c r="S342" s="35"/>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62">
        <f t="shared" si="106"/>
        <v>0</v>
      </c>
      <c r="BB342" s="62">
        <f t="shared" si="104"/>
        <v>0</v>
      </c>
      <c r="BC342" s="29" t="str">
        <f t="shared" si="107"/>
        <v>INR Zero Only</v>
      </c>
      <c r="IE342" s="31">
        <v>1.01</v>
      </c>
      <c r="IF342" s="31" t="s">
        <v>39</v>
      </c>
      <c r="IG342" s="31" t="s">
        <v>35</v>
      </c>
      <c r="IH342" s="31">
        <v>123.223</v>
      </c>
      <c r="II342" s="31" t="s">
        <v>37</v>
      </c>
    </row>
    <row r="343" spans="1:243" s="30" customFormat="1" ht="15.75">
      <c r="A343" s="67">
        <v>91.5</v>
      </c>
      <c r="B343" s="68" t="s">
        <v>281</v>
      </c>
      <c r="C343" s="71" t="s">
        <v>661</v>
      </c>
      <c r="D343" s="88">
        <v>5</v>
      </c>
      <c r="E343" s="67" t="s">
        <v>721</v>
      </c>
      <c r="F343" s="66">
        <v>10</v>
      </c>
      <c r="G343" s="32"/>
      <c r="H343" s="32"/>
      <c r="I343" s="19" t="s">
        <v>38</v>
      </c>
      <c r="J343" s="21">
        <f t="shared" si="105"/>
        <v>1</v>
      </c>
      <c r="K343" s="22" t="s">
        <v>48</v>
      </c>
      <c r="L343" s="22" t="s">
        <v>7</v>
      </c>
      <c r="M343" s="64"/>
      <c r="N343" s="33"/>
      <c r="O343" s="33"/>
      <c r="P343" s="34"/>
      <c r="Q343" s="33"/>
      <c r="R343" s="33"/>
      <c r="S343" s="35"/>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62">
        <f t="shared" si="106"/>
        <v>0</v>
      </c>
      <c r="BB343" s="62">
        <f t="shared" si="104"/>
        <v>0</v>
      </c>
      <c r="BC343" s="29" t="str">
        <f t="shared" si="107"/>
        <v>INR Zero Only</v>
      </c>
      <c r="IE343" s="31">
        <v>1.02</v>
      </c>
      <c r="IF343" s="31" t="s">
        <v>40</v>
      </c>
      <c r="IG343" s="31" t="s">
        <v>41</v>
      </c>
      <c r="IH343" s="31">
        <v>213</v>
      </c>
      <c r="II343" s="31" t="s">
        <v>37</v>
      </c>
    </row>
    <row r="344" spans="1:243" s="30" customFormat="1" ht="63">
      <c r="A344" s="67">
        <v>92</v>
      </c>
      <c r="B344" s="68" t="s">
        <v>282</v>
      </c>
      <c r="C344" s="71" t="s">
        <v>662</v>
      </c>
      <c r="D344" s="66"/>
      <c r="E344" s="69"/>
      <c r="F344" s="19"/>
      <c r="G344" s="20"/>
      <c r="H344" s="20"/>
      <c r="I344" s="19"/>
      <c r="J344" s="21"/>
      <c r="K344" s="22"/>
      <c r="L344" s="22"/>
      <c r="M344" s="23"/>
      <c r="N344" s="24"/>
      <c r="O344" s="24"/>
      <c r="P344" s="25"/>
      <c r="Q344" s="24"/>
      <c r="R344" s="24"/>
      <c r="S344" s="26"/>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27"/>
      <c r="BB344" s="28"/>
      <c r="BC344" s="29"/>
      <c r="IE344" s="31">
        <v>2</v>
      </c>
      <c r="IF344" s="31" t="s">
        <v>34</v>
      </c>
      <c r="IG344" s="31" t="s">
        <v>42</v>
      </c>
      <c r="IH344" s="31">
        <v>10</v>
      </c>
      <c r="II344" s="31" t="s">
        <v>37</v>
      </c>
    </row>
    <row r="345" spans="1:243" s="30" customFormat="1" ht="15.75">
      <c r="A345" s="67">
        <v>92.1</v>
      </c>
      <c r="B345" s="68" t="s">
        <v>283</v>
      </c>
      <c r="C345" s="71" t="s">
        <v>663</v>
      </c>
      <c r="D345" s="88">
        <v>13</v>
      </c>
      <c r="E345" s="69" t="s">
        <v>720</v>
      </c>
      <c r="F345" s="66">
        <v>100</v>
      </c>
      <c r="G345" s="32"/>
      <c r="H345" s="20"/>
      <c r="I345" s="19" t="s">
        <v>38</v>
      </c>
      <c r="J345" s="21">
        <f>IF(I345="Less(-)",-1,1)</f>
        <v>1</v>
      </c>
      <c r="K345" s="22" t="s">
        <v>48</v>
      </c>
      <c r="L345" s="22" t="s">
        <v>7</v>
      </c>
      <c r="M345" s="64"/>
      <c r="N345" s="33"/>
      <c r="O345" s="33"/>
      <c r="P345" s="34"/>
      <c r="Q345" s="33"/>
      <c r="R345" s="33"/>
      <c r="S345" s="35"/>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62">
        <f>total_amount_ba($B$2,$D$2,D345,F345,J345,K345,M345)</f>
        <v>0</v>
      </c>
      <c r="BB345" s="62">
        <f>BA345+SUM(N345:AZ345)</f>
        <v>0</v>
      </c>
      <c r="BC345" s="29" t="str">
        <f>SpellNumber(L345,BB345)</f>
        <v>INR Zero Only</v>
      </c>
      <c r="IE345" s="31">
        <v>3</v>
      </c>
      <c r="IF345" s="31" t="s">
        <v>43</v>
      </c>
      <c r="IG345" s="31" t="s">
        <v>44</v>
      </c>
      <c r="IH345" s="31">
        <v>10</v>
      </c>
      <c r="II345" s="31" t="s">
        <v>37</v>
      </c>
    </row>
    <row r="346" spans="1:243" s="30" customFormat="1" ht="15.75">
      <c r="A346" s="67">
        <v>92.2</v>
      </c>
      <c r="B346" s="68" t="s">
        <v>284</v>
      </c>
      <c r="C346" s="71" t="s">
        <v>664</v>
      </c>
      <c r="D346" s="88">
        <v>8</v>
      </c>
      <c r="E346" s="69" t="s">
        <v>720</v>
      </c>
      <c r="F346" s="65">
        <v>10</v>
      </c>
      <c r="G346" s="32"/>
      <c r="H346" s="32"/>
      <c r="I346" s="19" t="s">
        <v>38</v>
      </c>
      <c r="J346" s="21">
        <f>IF(I346="Less(-)",-1,1)</f>
        <v>1</v>
      </c>
      <c r="K346" s="22" t="s">
        <v>48</v>
      </c>
      <c r="L346" s="22" t="s">
        <v>7</v>
      </c>
      <c r="M346" s="64"/>
      <c r="N346" s="33"/>
      <c r="O346" s="33"/>
      <c r="P346" s="34"/>
      <c r="Q346" s="33"/>
      <c r="R346" s="33"/>
      <c r="S346" s="35"/>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62">
        <f>total_amount_ba($B$2,$D$2,D346,F346,J346,K346,M346)</f>
        <v>0</v>
      </c>
      <c r="BB346" s="62">
        <f aca="true" t="shared" si="108" ref="BB346:BB353">BA346+SUM(N346:AZ346)</f>
        <v>0</v>
      </c>
      <c r="BC346" s="29" t="str">
        <f>SpellNumber(L346,BB346)</f>
        <v>INR Zero Only</v>
      </c>
      <c r="IE346" s="31">
        <v>1.01</v>
      </c>
      <c r="IF346" s="31" t="s">
        <v>39</v>
      </c>
      <c r="IG346" s="31" t="s">
        <v>35</v>
      </c>
      <c r="IH346" s="31">
        <v>123.223</v>
      </c>
      <c r="II346" s="31" t="s">
        <v>37</v>
      </c>
    </row>
    <row r="347" spans="1:243" s="30" customFormat="1" ht="15.75">
      <c r="A347" s="67">
        <v>92.3</v>
      </c>
      <c r="B347" s="68" t="s">
        <v>285</v>
      </c>
      <c r="C347" s="71" t="s">
        <v>665</v>
      </c>
      <c r="D347" s="88">
        <v>5</v>
      </c>
      <c r="E347" s="69" t="s">
        <v>720</v>
      </c>
      <c r="F347" s="65">
        <v>10</v>
      </c>
      <c r="G347" s="32"/>
      <c r="H347" s="32"/>
      <c r="I347" s="19" t="s">
        <v>38</v>
      </c>
      <c r="J347" s="21">
        <f>IF(I347="Less(-)",-1,1)</f>
        <v>1</v>
      </c>
      <c r="K347" s="22" t="s">
        <v>48</v>
      </c>
      <c r="L347" s="22" t="s">
        <v>7</v>
      </c>
      <c r="M347" s="64"/>
      <c r="N347" s="33"/>
      <c r="O347" s="33"/>
      <c r="P347" s="34"/>
      <c r="Q347" s="33"/>
      <c r="R347" s="33"/>
      <c r="S347" s="35"/>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62">
        <f>total_amount_ba($B$2,$D$2,D347,F347,J347,K347,M347)</f>
        <v>0</v>
      </c>
      <c r="BB347" s="62">
        <f t="shared" si="108"/>
        <v>0</v>
      </c>
      <c r="BC347" s="29" t="str">
        <f>SpellNumber(L347,BB347)</f>
        <v>INR Zero Only</v>
      </c>
      <c r="IE347" s="31">
        <v>1.02</v>
      </c>
      <c r="IF347" s="31" t="s">
        <v>40</v>
      </c>
      <c r="IG347" s="31" t="s">
        <v>41</v>
      </c>
      <c r="IH347" s="31">
        <v>213</v>
      </c>
      <c r="II347" s="31" t="s">
        <v>37</v>
      </c>
    </row>
    <row r="348" spans="1:243" s="30" customFormat="1" ht="15.75">
      <c r="A348" s="67">
        <v>92.4</v>
      </c>
      <c r="B348" s="68" t="s">
        <v>286</v>
      </c>
      <c r="C348" s="71" t="s">
        <v>666</v>
      </c>
      <c r="D348" s="88">
        <v>6</v>
      </c>
      <c r="E348" s="67" t="s">
        <v>720</v>
      </c>
      <c r="F348" s="66">
        <v>100</v>
      </c>
      <c r="G348" s="32"/>
      <c r="H348" s="32"/>
      <c r="I348" s="19" t="s">
        <v>38</v>
      </c>
      <c r="J348" s="21">
        <f aca="true" t="shared" si="109" ref="J348:J353">IF(I348="Less(-)",-1,1)</f>
        <v>1</v>
      </c>
      <c r="K348" s="22" t="s">
        <v>48</v>
      </c>
      <c r="L348" s="22" t="s">
        <v>7</v>
      </c>
      <c r="M348" s="64"/>
      <c r="N348" s="33"/>
      <c r="O348" s="33"/>
      <c r="P348" s="34"/>
      <c r="Q348" s="33"/>
      <c r="R348" s="33"/>
      <c r="S348" s="35"/>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62">
        <f aca="true" t="shared" si="110" ref="BA348:BA353">total_amount_ba($B$2,$D$2,D348,F348,J348,K348,M348)</f>
        <v>0</v>
      </c>
      <c r="BB348" s="62">
        <f t="shared" si="108"/>
        <v>0</v>
      </c>
      <c r="BC348" s="29" t="str">
        <f aca="true" t="shared" si="111" ref="BC348:BC353">SpellNumber(L348,BB348)</f>
        <v>INR Zero Only</v>
      </c>
      <c r="IE348" s="31">
        <v>1.02</v>
      </c>
      <c r="IF348" s="31" t="s">
        <v>40</v>
      </c>
      <c r="IG348" s="31" t="s">
        <v>41</v>
      </c>
      <c r="IH348" s="31">
        <v>213</v>
      </c>
      <c r="II348" s="31" t="s">
        <v>37</v>
      </c>
    </row>
    <row r="349" spans="1:243" s="30" customFormat="1" ht="15.75">
      <c r="A349" s="67">
        <v>92.5</v>
      </c>
      <c r="B349" s="68" t="s">
        <v>287</v>
      </c>
      <c r="C349" s="71" t="s">
        <v>667</v>
      </c>
      <c r="D349" s="88">
        <v>5</v>
      </c>
      <c r="E349" s="67" t="s">
        <v>720</v>
      </c>
      <c r="F349" s="66">
        <v>10</v>
      </c>
      <c r="G349" s="32"/>
      <c r="H349" s="32"/>
      <c r="I349" s="19" t="s">
        <v>38</v>
      </c>
      <c r="J349" s="21">
        <f t="shared" si="109"/>
        <v>1</v>
      </c>
      <c r="K349" s="22" t="s">
        <v>48</v>
      </c>
      <c r="L349" s="22" t="s">
        <v>7</v>
      </c>
      <c r="M349" s="64"/>
      <c r="N349" s="33"/>
      <c r="O349" s="33"/>
      <c r="P349" s="34"/>
      <c r="Q349" s="33"/>
      <c r="R349" s="33"/>
      <c r="S349" s="35"/>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62">
        <f t="shared" si="110"/>
        <v>0</v>
      </c>
      <c r="BB349" s="62">
        <f t="shared" si="108"/>
        <v>0</v>
      </c>
      <c r="BC349" s="29" t="str">
        <f t="shared" si="111"/>
        <v>INR Zero Only</v>
      </c>
      <c r="IE349" s="31">
        <v>2</v>
      </c>
      <c r="IF349" s="31" t="s">
        <v>34</v>
      </c>
      <c r="IG349" s="31" t="s">
        <v>42</v>
      </c>
      <c r="IH349" s="31">
        <v>10</v>
      </c>
      <c r="II349" s="31" t="s">
        <v>37</v>
      </c>
    </row>
    <row r="350" spans="1:243" s="30" customFormat="1" ht="15.75">
      <c r="A350" s="67">
        <v>92.6</v>
      </c>
      <c r="B350" s="68" t="s">
        <v>288</v>
      </c>
      <c r="C350" s="71" t="s">
        <v>668</v>
      </c>
      <c r="D350" s="88">
        <v>5</v>
      </c>
      <c r="E350" s="67" t="s">
        <v>720</v>
      </c>
      <c r="F350" s="66">
        <v>10</v>
      </c>
      <c r="G350" s="32"/>
      <c r="H350" s="32"/>
      <c r="I350" s="19" t="s">
        <v>38</v>
      </c>
      <c r="J350" s="21">
        <f t="shared" si="109"/>
        <v>1</v>
      </c>
      <c r="K350" s="22" t="s">
        <v>48</v>
      </c>
      <c r="L350" s="22" t="s">
        <v>7</v>
      </c>
      <c r="M350" s="64"/>
      <c r="N350" s="33"/>
      <c r="O350" s="33"/>
      <c r="P350" s="34"/>
      <c r="Q350" s="33"/>
      <c r="R350" s="33"/>
      <c r="S350" s="35"/>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62">
        <f t="shared" si="110"/>
        <v>0</v>
      </c>
      <c r="BB350" s="62">
        <f t="shared" si="108"/>
        <v>0</v>
      </c>
      <c r="BC350" s="29" t="str">
        <f t="shared" si="111"/>
        <v>INR Zero Only</v>
      </c>
      <c r="IE350" s="31">
        <v>3</v>
      </c>
      <c r="IF350" s="31" t="s">
        <v>43</v>
      </c>
      <c r="IG350" s="31" t="s">
        <v>44</v>
      </c>
      <c r="IH350" s="31">
        <v>10</v>
      </c>
      <c r="II350" s="31" t="s">
        <v>37</v>
      </c>
    </row>
    <row r="351" spans="1:243" s="30" customFormat="1" ht="15.75">
      <c r="A351" s="67">
        <v>92.7</v>
      </c>
      <c r="B351" s="68" t="s">
        <v>289</v>
      </c>
      <c r="C351" s="71" t="s">
        <v>669</v>
      </c>
      <c r="D351" s="88">
        <v>5</v>
      </c>
      <c r="E351" s="67" t="s">
        <v>720</v>
      </c>
      <c r="F351" s="66">
        <v>10</v>
      </c>
      <c r="G351" s="32"/>
      <c r="H351" s="32"/>
      <c r="I351" s="19" t="s">
        <v>38</v>
      </c>
      <c r="J351" s="21">
        <f t="shared" si="109"/>
        <v>1</v>
      </c>
      <c r="K351" s="22" t="s">
        <v>48</v>
      </c>
      <c r="L351" s="22" t="s">
        <v>7</v>
      </c>
      <c r="M351" s="64"/>
      <c r="N351" s="33"/>
      <c r="O351" s="33"/>
      <c r="P351" s="34"/>
      <c r="Q351" s="33"/>
      <c r="R351" s="33"/>
      <c r="S351" s="35"/>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62">
        <f t="shared" si="110"/>
        <v>0</v>
      </c>
      <c r="BB351" s="62">
        <f t="shared" si="108"/>
        <v>0</v>
      </c>
      <c r="BC351" s="29" t="str">
        <f t="shared" si="111"/>
        <v>INR Zero Only</v>
      </c>
      <c r="IE351" s="31">
        <v>1.01</v>
      </c>
      <c r="IF351" s="31" t="s">
        <v>39</v>
      </c>
      <c r="IG351" s="31" t="s">
        <v>35</v>
      </c>
      <c r="IH351" s="31">
        <v>123.223</v>
      </c>
      <c r="II351" s="31" t="s">
        <v>37</v>
      </c>
    </row>
    <row r="352" spans="1:243" s="30" customFormat="1" ht="15.75">
      <c r="A352" s="67">
        <v>92.8</v>
      </c>
      <c r="B352" s="68" t="s">
        <v>290</v>
      </c>
      <c r="C352" s="71" t="s">
        <v>670</v>
      </c>
      <c r="D352" s="88">
        <v>5</v>
      </c>
      <c r="E352" s="67" t="s">
        <v>720</v>
      </c>
      <c r="F352" s="66">
        <v>10</v>
      </c>
      <c r="G352" s="32"/>
      <c r="H352" s="32"/>
      <c r="I352" s="19" t="s">
        <v>38</v>
      </c>
      <c r="J352" s="21">
        <f t="shared" si="109"/>
        <v>1</v>
      </c>
      <c r="K352" s="22" t="s">
        <v>48</v>
      </c>
      <c r="L352" s="22" t="s">
        <v>7</v>
      </c>
      <c r="M352" s="64"/>
      <c r="N352" s="33"/>
      <c r="O352" s="33"/>
      <c r="P352" s="34"/>
      <c r="Q352" s="33"/>
      <c r="R352" s="33"/>
      <c r="S352" s="35"/>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7"/>
      <c r="AV352" s="36"/>
      <c r="AW352" s="36"/>
      <c r="AX352" s="36"/>
      <c r="AY352" s="36"/>
      <c r="AZ352" s="36"/>
      <c r="BA352" s="62">
        <f t="shared" si="110"/>
        <v>0</v>
      </c>
      <c r="BB352" s="62">
        <f t="shared" si="108"/>
        <v>0</v>
      </c>
      <c r="BC352" s="29" t="str">
        <f t="shared" si="111"/>
        <v>INR Zero Only</v>
      </c>
      <c r="IE352" s="31">
        <v>1.02</v>
      </c>
      <c r="IF352" s="31" t="s">
        <v>40</v>
      </c>
      <c r="IG352" s="31" t="s">
        <v>41</v>
      </c>
      <c r="IH352" s="31">
        <v>213</v>
      </c>
      <c r="II352" s="31" t="s">
        <v>37</v>
      </c>
    </row>
    <row r="353" spans="1:243" s="30" customFormat="1" ht="47.25">
      <c r="A353" s="67">
        <v>93</v>
      </c>
      <c r="B353" s="68" t="s">
        <v>291</v>
      </c>
      <c r="C353" s="71" t="s">
        <v>671</v>
      </c>
      <c r="D353" s="88">
        <v>5</v>
      </c>
      <c r="E353" s="69" t="s">
        <v>720</v>
      </c>
      <c r="F353" s="66">
        <v>10</v>
      </c>
      <c r="G353" s="32"/>
      <c r="H353" s="32"/>
      <c r="I353" s="19" t="s">
        <v>38</v>
      </c>
      <c r="J353" s="21">
        <f t="shared" si="109"/>
        <v>1</v>
      </c>
      <c r="K353" s="22" t="s">
        <v>48</v>
      </c>
      <c r="L353" s="22" t="s">
        <v>7</v>
      </c>
      <c r="M353" s="64"/>
      <c r="N353" s="33"/>
      <c r="O353" s="33"/>
      <c r="P353" s="34"/>
      <c r="Q353" s="33"/>
      <c r="R353" s="33"/>
      <c r="S353" s="35"/>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62">
        <f t="shared" si="110"/>
        <v>0</v>
      </c>
      <c r="BB353" s="62">
        <f t="shared" si="108"/>
        <v>0</v>
      </c>
      <c r="BC353" s="29" t="str">
        <f t="shared" si="111"/>
        <v>INR Zero Only</v>
      </c>
      <c r="IE353" s="31">
        <v>2</v>
      </c>
      <c r="IF353" s="31" t="s">
        <v>34</v>
      </c>
      <c r="IG353" s="31" t="s">
        <v>42</v>
      </c>
      <c r="IH353" s="31">
        <v>10</v>
      </c>
      <c r="II353" s="31" t="s">
        <v>37</v>
      </c>
    </row>
    <row r="354" spans="1:243" s="30" customFormat="1" ht="47.25">
      <c r="A354" s="67">
        <v>94</v>
      </c>
      <c r="B354" s="68" t="s">
        <v>292</v>
      </c>
      <c r="C354" s="71" t="s">
        <v>672</v>
      </c>
      <c r="D354" s="88">
        <v>8</v>
      </c>
      <c r="E354" s="69" t="s">
        <v>720</v>
      </c>
      <c r="F354" s="66">
        <v>10</v>
      </c>
      <c r="G354" s="32"/>
      <c r="H354" s="32"/>
      <c r="I354" s="19" t="s">
        <v>38</v>
      </c>
      <c r="J354" s="21">
        <f aca="true" t="shared" si="112" ref="J354:J361">IF(I354="Less(-)",-1,1)</f>
        <v>1</v>
      </c>
      <c r="K354" s="22" t="s">
        <v>48</v>
      </c>
      <c r="L354" s="22" t="s">
        <v>7</v>
      </c>
      <c r="M354" s="64"/>
      <c r="N354" s="33"/>
      <c r="O354" s="33"/>
      <c r="P354" s="34"/>
      <c r="Q354" s="33"/>
      <c r="R354" s="33"/>
      <c r="S354" s="35"/>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62">
        <f aca="true" t="shared" si="113" ref="BA354:BA361">total_amount_ba($B$2,$D$2,D354,F354,J354,K354,M354)</f>
        <v>0</v>
      </c>
      <c r="BB354" s="62">
        <f aca="true" t="shared" si="114" ref="BB354:BB361">BA354+SUM(N354:AZ354)</f>
        <v>0</v>
      </c>
      <c r="BC354" s="29" t="str">
        <f aca="true" t="shared" si="115" ref="BC354:BC361">SpellNumber(L354,BB354)</f>
        <v>INR Zero Only</v>
      </c>
      <c r="IE354" s="31">
        <v>1.01</v>
      </c>
      <c r="IF354" s="31" t="s">
        <v>39</v>
      </c>
      <c r="IG354" s="31" t="s">
        <v>35</v>
      </c>
      <c r="IH354" s="31">
        <v>123.223</v>
      </c>
      <c r="II354" s="31" t="s">
        <v>37</v>
      </c>
    </row>
    <row r="355" spans="1:243" s="30" customFormat="1" ht="47.25">
      <c r="A355" s="67">
        <v>95</v>
      </c>
      <c r="B355" s="68" t="s">
        <v>293</v>
      </c>
      <c r="C355" s="71" t="s">
        <v>673</v>
      </c>
      <c r="D355" s="88">
        <v>5</v>
      </c>
      <c r="E355" s="67" t="s">
        <v>721</v>
      </c>
      <c r="F355" s="66">
        <v>10</v>
      </c>
      <c r="G355" s="32"/>
      <c r="H355" s="32"/>
      <c r="I355" s="19" t="s">
        <v>38</v>
      </c>
      <c r="J355" s="21">
        <f t="shared" si="112"/>
        <v>1</v>
      </c>
      <c r="K355" s="22" t="s">
        <v>48</v>
      </c>
      <c r="L355" s="22" t="s">
        <v>7</v>
      </c>
      <c r="M355" s="64"/>
      <c r="N355" s="33"/>
      <c r="O355" s="33"/>
      <c r="P355" s="34"/>
      <c r="Q355" s="33"/>
      <c r="R355" s="33"/>
      <c r="S355" s="35"/>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7"/>
      <c r="AV355" s="36"/>
      <c r="AW355" s="36"/>
      <c r="AX355" s="36"/>
      <c r="AY355" s="36"/>
      <c r="AZ355" s="36"/>
      <c r="BA355" s="62">
        <f t="shared" si="113"/>
        <v>0</v>
      </c>
      <c r="BB355" s="62">
        <f t="shared" si="114"/>
        <v>0</v>
      </c>
      <c r="BC355" s="29" t="str">
        <f t="shared" si="115"/>
        <v>INR Zero Only</v>
      </c>
      <c r="IE355" s="31">
        <v>1.02</v>
      </c>
      <c r="IF355" s="31" t="s">
        <v>40</v>
      </c>
      <c r="IG355" s="31" t="s">
        <v>41</v>
      </c>
      <c r="IH355" s="31">
        <v>213</v>
      </c>
      <c r="II355" s="31" t="s">
        <v>37</v>
      </c>
    </row>
    <row r="356" spans="1:243" s="30" customFormat="1" ht="47.25">
      <c r="A356" s="67">
        <v>96</v>
      </c>
      <c r="B356" s="68" t="s">
        <v>294</v>
      </c>
      <c r="C356" s="71" t="s">
        <v>674</v>
      </c>
      <c r="D356" s="88">
        <v>5</v>
      </c>
      <c r="E356" s="67" t="s">
        <v>721</v>
      </c>
      <c r="F356" s="66">
        <v>10</v>
      </c>
      <c r="G356" s="32"/>
      <c r="H356" s="32"/>
      <c r="I356" s="19" t="s">
        <v>38</v>
      </c>
      <c r="J356" s="21">
        <f t="shared" si="112"/>
        <v>1</v>
      </c>
      <c r="K356" s="22" t="s">
        <v>48</v>
      </c>
      <c r="L356" s="22" t="s">
        <v>7</v>
      </c>
      <c r="M356" s="64"/>
      <c r="N356" s="33"/>
      <c r="O356" s="33"/>
      <c r="P356" s="34"/>
      <c r="Q356" s="33"/>
      <c r="R356" s="33"/>
      <c r="S356" s="35"/>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62">
        <f t="shared" si="113"/>
        <v>0</v>
      </c>
      <c r="BB356" s="62">
        <f t="shared" si="114"/>
        <v>0</v>
      </c>
      <c r="BC356" s="29" t="str">
        <f t="shared" si="115"/>
        <v>INR Zero Only</v>
      </c>
      <c r="IE356" s="31">
        <v>2</v>
      </c>
      <c r="IF356" s="31" t="s">
        <v>34</v>
      </c>
      <c r="IG356" s="31" t="s">
        <v>42</v>
      </c>
      <c r="IH356" s="31">
        <v>10</v>
      </c>
      <c r="II356" s="31" t="s">
        <v>37</v>
      </c>
    </row>
    <row r="357" spans="1:243" s="30" customFormat="1" ht="78.75">
      <c r="A357" s="67">
        <v>97</v>
      </c>
      <c r="B357" s="68" t="s">
        <v>295</v>
      </c>
      <c r="C357" s="71" t="s">
        <v>675</v>
      </c>
      <c r="D357" s="88">
        <v>8</v>
      </c>
      <c r="E357" s="67" t="s">
        <v>726</v>
      </c>
      <c r="F357" s="66">
        <v>10</v>
      </c>
      <c r="G357" s="32"/>
      <c r="H357" s="32"/>
      <c r="I357" s="19" t="s">
        <v>38</v>
      </c>
      <c r="J357" s="21">
        <f t="shared" si="112"/>
        <v>1</v>
      </c>
      <c r="K357" s="22" t="s">
        <v>48</v>
      </c>
      <c r="L357" s="22" t="s">
        <v>7</v>
      </c>
      <c r="M357" s="64"/>
      <c r="N357" s="33"/>
      <c r="O357" s="33"/>
      <c r="P357" s="34"/>
      <c r="Q357" s="33"/>
      <c r="R357" s="33"/>
      <c r="S357" s="35"/>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62">
        <f t="shared" si="113"/>
        <v>0</v>
      </c>
      <c r="BB357" s="62">
        <f t="shared" si="114"/>
        <v>0</v>
      </c>
      <c r="BC357" s="29" t="str">
        <f t="shared" si="115"/>
        <v>INR Zero Only</v>
      </c>
      <c r="IE357" s="31">
        <v>3</v>
      </c>
      <c r="IF357" s="31" t="s">
        <v>43</v>
      </c>
      <c r="IG357" s="31" t="s">
        <v>44</v>
      </c>
      <c r="IH357" s="31">
        <v>10</v>
      </c>
      <c r="II357" s="31" t="s">
        <v>37</v>
      </c>
    </row>
    <row r="358" spans="1:243" s="30" customFormat="1" ht="63">
      <c r="A358" s="67">
        <v>98</v>
      </c>
      <c r="B358" s="68" t="s">
        <v>296</v>
      </c>
      <c r="C358" s="71" t="s">
        <v>676</v>
      </c>
      <c r="D358" s="88">
        <v>15</v>
      </c>
      <c r="E358" s="69" t="s">
        <v>726</v>
      </c>
      <c r="F358" s="66">
        <v>10</v>
      </c>
      <c r="G358" s="32"/>
      <c r="H358" s="32"/>
      <c r="I358" s="19" t="s">
        <v>38</v>
      </c>
      <c r="J358" s="21">
        <f t="shared" si="112"/>
        <v>1</v>
      </c>
      <c r="K358" s="22" t="s">
        <v>48</v>
      </c>
      <c r="L358" s="22" t="s">
        <v>7</v>
      </c>
      <c r="M358" s="64"/>
      <c r="N358" s="33"/>
      <c r="O358" s="33"/>
      <c r="P358" s="34"/>
      <c r="Q358" s="33"/>
      <c r="R358" s="33"/>
      <c r="S358" s="35"/>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62">
        <f t="shared" si="113"/>
        <v>0</v>
      </c>
      <c r="BB358" s="62">
        <f t="shared" si="114"/>
        <v>0</v>
      </c>
      <c r="BC358" s="29" t="str">
        <f t="shared" si="115"/>
        <v>INR Zero Only</v>
      </c>
      <c r="IE358" s="31">
        <v>1.01</v>
      </c>
      <c r="IF358" s="31" t="s">
        <v>39</v>
      </c>
      <c r="IG358" s="31" t="s">
        <v>35</v>
      </c>
      <c r="IH358" s="31">
        <v>123.223</v>
      </c>
      <c r="II358" s="31" t="s">
        <v>37</v>
      </c>
    </row>
    <row r="359" spans="1:243" s="30" customFormat="1" ht="63">
      <c r="A359" s="67">
        <v>99</v>
      </c>
      <c r="B359" s="68" t="s">
        <v>297</v>
      </c>
      <c r="C359" s="71" t="s">
        <v>677</v>
      </c>
      <c r="D359" s="88">
        <v>5</v>
      </c>
      <c r="E359" s="67" t="s">
        <v>727</v>
      </c>
      <c r="F359" s="66">
        <v>10</v>
      </c>
      <c r="G359" s="32"/>
      <c r="H359" s="32"/>
      <c r="I359" s="19" t="s">
        <v>38</v>
      </c>
      <c r="J359" s="21">
        <f t="shared" si="112"/>
        <v>1</v>
      </c>
      <c r="K359" s="22" t="s">
        <v>48</v>
      </c>
      <c r="L359" s="22" t="s">
        <v>7</v>
      </c>
      <c r="M359" s="64"/>
      <c r="N359" s="33"/>
      <c r="O359" s="33"/>
      <c r="P359" s="34"/>
      <c r="Q359" s="33"/>
      <c r="R359" s="33"/>
      <c r="S359" s="35"/>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62">
        <f t="shared" si="113"/>
        <v>0</v>
      </c>
      <c r="BB359" s="62">
        <f t="shared" si="114"/>
        <v>0</v>
      </c>
      <c r="BC359" s="29" t="str">
        <f t="shared" si="115"/>
        <v>INR Zero Only</v>
      </c>
      <c r="IE359" s="31">
        <v>2</v>
      </c>
      <c r="IF359" s="31" t="s">
        <v>34</v>
      </c>
      <c r="IG359" s="31" t="s">
        <v>42</v>
      </c>
      <c r="IH359" s="31">
        <v>10</v>
      </c>
      <c r="II359" s="31" t="s">
        <v>37</v>
      </c>
    </row>
    <row r="360" spans="1:243" s="30" customFormat="1" ht="47.25">
      <c r="A360" s="67">
        <v>100</v>
      </c>
      <c r="B360" s="68" t="s">
        <v>298</v>
      </c>
      <c r="C360" s="71" t="s">
        <v>678</v>
      </c>
      <c r="D360" s="88">
        <v>5</v>
      </c>
      <c r="E360" s="67" t="s">
        <v>726</v>
      </c>
      <c r="F360" s="66">
        <v>10</v>
      </c>
      <c r="G360" s="32"/>
      <c r="H360" s="32"/>
      <c r="I360" s="19" t="s">
        <v>38</v>
      </c>
      <c r="J360" s="21">
        <f t="shared" si="112"/>
        <v>1</v>
      </c>
      <c r="K360" s="22" t="s">
        <v>48</v>
      </c>
      <c r="L360" s="22" t="s">
        <v>7</v>
      </c>
      <c r="M360" s="64"/>
      <c r="N360" s="33"/>
      <c r="O360" s="33"/>
      <c r="P360" s="34"/>
      <c r="Q360" s="33"/>
      <c r="R360" s="33"/>
      <c r="S360" s="35"/>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62">
        <f t="shared" si="113"/>
        <v>0</v>
      </c>
      <c r="BB360" s="62">
        <f t="shared" si="114"/>
        <v>0</v>
      </c>
      <c r="BC360" s="29" t="str">
        <f t="shared" si="115"/>
        <v>INR Zero Only</v>
      </c>
      <c r="IE360" s="31">
        <v>3</v>
      </c>
      <c r="IF360" s="31" t="s">
        <v>43</v>
      </c>
      <c r="IG360" s="31" t="s">
        <v>44</v>
      </c>
      <c r="IH360" s="31">
        <v>10</v>
      </c>
      <c r="II360" s="31" t="s">
        <v>37</v>
      </c>
    </row>
    <row r="361" spans="1:243" s="30" customFormat="1" ht="31.5">
      <c r="A361" s="67">
        <v>101</v>
      </c>
      <c r="B361" s="68" t="s">
        <v>299</v>
      </c>
      <c r="C361" s="71" t="s">
        <v>679</v>
      </c>
      <c r="D361" s="88">
        <v>5</v>
      </c>
      <c r="E361" s="67" t="s">
        <v>728</v>
      </c>
      <c r="F361" s="65">
        <v>10</v>
      </c>
      <c r="G361" s="32"/>
      <c r="H361" s="32"/>
      <c r="I361" s="19" t="s">
        <v>38</v>
      </c>
      <c r="J361" s="21">
        <f t="shared" si="112"/>
        <v>1</v>
      </c>
      <c r="K361" s="22" t="s">
        <v>48</v>
      </c>
      <c r="L361" s="22" t="s">
        <v>7</v>
      </c>
      <c r="M361" s="64"/>
      <c r="N361" s="33"/>
      <c r="O361" s="33"/>
      <c r="P361" s="34"/>
      <c r="Q361" s="33"/>
      <c r="R361" s="33"/>
      <c r="S361" s="35"/>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62">
        <f t="shared" si="113"/>
        <v>0</v>
      </c>
      <c r="BB361" s="62">
        <f t="shared" si="114"/>
        <v>0</v>
      </c>
      <c r="BC361" s="29" t="str">
        <f t="shared" si="115"/>
        <v>INR Zero Only</v>
      </c>
      <c r="IE361" s="31">
        <v>1.01</v>
      </c>
      <c r="IF361" s="31" t="s">
        <v>39</v>
      </c>
      <c r="IG361" s="31" t="s">
        <v>35</v>
      </c>
      <c r="IH361" s="31">
        <v>123.223</v>
      </c>
      <c r="II361" s="31" t="s">
        <v>37</v>
      </c>
    </row>
    <row r="362" spans="1:243" s="30" customFormat="1" ht="126">
      <c r="A362" s="67">
        <v>102</v>
      </c>
      <c r="B362" s="68" t="s">
        <v>300</v>
      </c>
      <c r="C362" s="71" t="s">
        <v>680</v>
      </c>
      <c r="D362" s="66"/>
      <c r="E362" s="69"/>
      <c r="F362" s="19"/>
      <c r="G362" s="20"/>
      <c r="H362" s="20"/>
      <c r="I362" s="19"/>
      <c r="J362" s="21"/>
      <c r="K362" s="22"/>
      <c r="L362" s="22"/>
      <c r="M362" s="23"/>
      <c r="N362" s="24"/>
      <c r="O362" s="24"/>
      <c r="P362" s="25"/>
      <c r="Q362" s="24"/>
      <c r="R362" s="24"/>
      <c r="S362" s="26"/>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27"/>
      <c r="BB362" s="28"/>
      <c r="BC362" s="29"/>
      <c r="IE362" s="31">
        <v>1.02</v>
      </c>
      <c r="IF362" s="31" t="s">
        <v>40</v>
      </c>
      <c r="IG362" s="31" t="s">
        <v>41</v>
      </c>
      <c r="IH362" s="31">
        <v>213</v>
      </c>
      <c r="II362" s="31" t="s">
        <v>37</v>
      </c>
    </row>
    <row r="363" spans="1:243" s="30" customFormat="1" ht="31.5">
      <c r="A363" s="67">
        <v>102.1</v>
      </c>
      <c r="B363" s="68" t="s">
        <v>301</v>
      </c>
      <c r="C363" s="71" t="s">
        <v>681</v>
      </c>
      <c r="D363" s="88">
        <v>5</v>
      </c>
      <c r="E363" s="67" t="s">
        <v>726</v>
      </c>
      <c r="F363" s="66">
        <v>100</v>
      </c>
      <c r="G363" s="32"/>
      <c r="H363" s="32"/>
      <c r="I363" s="19" t="s">
        <v>38</v>
      </c>
      <c r="J363" s="21">
        <f>IF(I363="Less(-)",-1,1)</f>
        <v>1</v>
      </c>
      <c r="K363" s="22" t="s">
        <v>48</v>
      </c>
      <c r="L363" s="22" t="s">
        <v>7</v>
      </c>
      <c r="M363" s="64"/>
      <c r="N363" s="33"/>
      <c r="O363" s="33"/>
      <c r="P363" s="34"/>
      <c r="Q363" s="33"/>
      <c r="R363" s="33"/>
      <c r="S363" s="35"/>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62">
        <f aca="true" t="shared" si="116" ref="BA363:BA372">total_amount_ba($B$2,$D$2,D363,F363,J363,K363,M363)</f>
        <v>0</v>
      </c>
      <c r="BB363" s="62">
        <f aca="true" t="shared" si="117" ref="BB363:BB372">BA363+SUM(N363:AZ363)</f>
        <v>0</v>
      </c>
      <c r="BC363" s="29" t="str">
        <f aca="true" t="shared" si="118" ref="BC363:BC372">SpellNumber(L363,BB363)</f>
        <v>INR Zero Only</v>
      </c>
      <c r="IE363" s="31">
        <v>1.02</v>
      </c>
      <c r="IF363" s="31" t="s">
        <v>40</v>
      </c>
      <c r="IG363" s="31" t="s">
        <v>41</v>
      </c>
      <c r="IH363" s="31">
        <v>213</v>
      </c>
      <c r="II363" s="31" t="s">
        <v>37</v>
      </c>
    </row>
    <row r="364" spans="1:243" s="30" customFormat="1" ht="94.5">
      <c r="A364" s="67">
        <v>103</v>
      </c>
      <c r="B364" s="68" t="s">
        <v>302</v>
      </c>
      <c r="C364" s="71" t="s">
        <v>682</v>
      </c>
      <c r="D364" s="66"/>
      <c r="E364" s="69"/>
      <c r="F364" s="19"/>
      <c r="G364" s="20"/>
      <c r="H364" s="20"/>
      <c r="I364" s="19"/>
      <c r="J364" s="21"/>
      <c r="K364" s="22"/>
      <c r="L364" s="22"/>
      <c r="M364" s="23"/>
      <c r="N364" s="24"/>
      <c r="O364" s="24"/>
      <c r="P364" s="25"/>
      <c r="Q364" s="24"/>
      <c r="R364" s="24"/>
      <c r="S364" s="26"/>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27"/>
      <c r="BB364" s="28"/>
      <c r="BC364" s="29"/>
      <c r="IE364" s="31">
        <v>2</v>
      </c>
      <c r="IF364" s="31" t="s">
        <v>34</v>
      </c>
      <c r="IG364" s="31" t="s">
        <v>42</v>
      </c>
      <c r="IH364" s="31">
        <v>10</v>
      </c>
      <c r="II364" s="31" t="s">
        <v>37</v>
      </c>
    </row>
    <row r="365" spans="1:243" s="30" customFormat="1" ht="15.75">
      <c r="A365" s="67">
        <v>103.1</v>
      </c>
      <c r="B365" s="68" t="s">
        <v>303</v>
      </c>
      <c r="C365" s="71" t="s">
        <v>683</v>
      </c>
      <c r="D365" s="88">
        <v>5</v>
      </c>
      <c r="E365" s="67" t="s">
        <v>729</v>
      </c>
      <c r="F365" s="66">
        <v>10</v>
      </c>
      <c r="G365" s="32"/>
      <c r="H365" s="32"/>
      <c r="I365" s="19" t="s">
        <v>38</v>
      </c>
      <c r="J365" s="21">
        <f aca="true" t="shared" si="119" ref="J365:J375">IF(I365="Less(-)",-1,1)</f>
        <v>1</v>
      </c>
      <c r="K365" s="22" t="s">
        <v>48</v>
      </c>
      <c r="L365" s="22" t="s">
        <v>7</v>
      </c>
      <c r="M365" s="64"/>
      <c r="N365" s="33"/>
      <c r="O365" s="33"/>
      <c r="P365" s="34"/>
      <c r="Q365" s="33"/>
      <c r="R365" s="33"/>
      <c r="S365" s="35"/>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62">
        <f t="shared" si="116"/>
        <v>0</v>
      </c>
      <c r="BB365" s="62">
        <f t="shared" si="117"/>
        <v>0</v>
      </c>
      <c r="BC365" s="29" t="str">
        <f t="shared" si="118"/>
        <v>INR Zero Only</v>
      </c>
      <c r="IE365" s="31">
        <v>3</v>
      </c>
      <c r="IF365" s="31" t="s">
        <v>43</v>
      </c>
      <c r="IG365" s="31" t="s">
        <v>44</v>
      </c>
      <c r="IH365" s="31">
        <v>10</v>
      </c>
      <c r="II365" s="31" t="s">
        <v>37</v>
      </c>
    </row>
    <row r="366" spans="1:243" s="30" customFormat="1" ht="15.75">
      <c r="A366" s="67">
        <v>103.2</v>
      </c>
      <c r="B366" s="68" t="s">
        <v>304</v>
      </c>
      <c r="C366" s="71" t="s">
        <v>684</v>
      </c>
      <c r="D366" s="88">
        <v>5</v>
      </c>
      <c r="E366" s="67" t="s">
        <v>729</v>
      </c>
      <c r="F366" s="66">
        <v>10</v>
      </c>
      <c r="G366" s="32"/>
      <c r="H366" s="32"/>
      <c r="I366" s="19" t="s">
        <v>38</v>
      </c>
      <c r="J366" s="21">
        <f t="shared" si="119"/>
        <v>1</v>
      </c>
      <c r="K366" s="22" t="s">
        <v>48</v>
      </c>
      <c r="L366" s="22" t="s">
        <v>7</v>
      </c>
      <c r="M366" s="64"/>
      <c r="N366" s="33"/>
      <c r="O366" s="33"/>
      <c r="P366" s="34"/>
      <c r="Q366" s="33"/>
      <c r="R366" s="33"/>
      <c r="S366" s="35"/>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62">
        <f t="shared" si="116"/>
        <v>0</v>
      </c>
      <c r="BB366" s="62">
        <f t="shared" si="117"/>
        <v>0</v>
      </c>
      <c r="BC366" s="29" t="str">
        <f t="shared" si="118"/>
        <v>INR Zero Only</v>
      </c>
      <c r="IE366" s="31">
        <v>1.01</v>
      </c>
      <c r="IF366" s="31" t="s">
        <v>39</v>
      </c>
      <c r="IG366" s="31" t="s">
        <v>35</v>
      </c>
      <c r="IH366" s="31">
        <v>123.223</v>
      </c>
      <c r="II366" s="31" t="s">
        <v>37</v>
      </c>
    </row>
    <row r="367" spans="1:243" s="30" customFormat="1" ht="15.75">
      <c r="A367" s="67">
        <v>103.3</v>
      </c>
      <c r="B367" s="68" t="s">
        <v>305</v>
      </c>
      <c r="C367" s="71" t="s">
        <v>685</v>
      </c>
      <c r="D367" s="88">
        <v>5</v>
      </c>
      <c r="E367" s="67" t="s">
        <v>729</v>
      </c>
      <c r="F367" s="66">
        <v>10</v>
      </c>
      <c r="G367" s="32"/>
      <c r="H367" s="32"/>
      <c r="I367" s="19" t="s">
        <v>38</v>
      </c>
      <c r="J367" s="21">
        <f t="shared" si="119"/>
        <v>1</v>
      </c>
      <c r="K367" s="22" t="s">
        <v>48</v>
      </c>
      <c r="L367" s="22" t="s">
        <v>7</v>
      </c>
      <c r="M367" s="64"/>
      <c r="N367" s="33"/>
      <c r="O367" s="33"/>
      <c r="P367" s="34"/>
      <c r="Q367" s="33"/>
      <c r="R367" s="33"/>
      <c r="S367" s="35"/>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7"/>
      <c r="AV367" s="36"/>
      <c r="AW367" s="36"/>
      <c r="AX367" s="36"/>
      <c r="AY367" s="36"/>
      <c r="AZ367" s="36"/>
      <c r="BA367" s="62">
        <f t="shared" si="116"/>
        <v>0</v>
      </c>
      <c r="BB367" s="62">
        <f t="shared" si="117"/>
        <v>0</v>
      </c>
      <c r="BC367" s="29" t="str">
        <f t="shared" si="118"/>
        <v>INR Zero Only</v>
      </c>
      <c r="IE367" s="31">
        <v>1.02</v>
      </c>
      <c r="IF367" s="31" t="s">
        <v>40</v>
      </c>
      <c r="IG367" s="31" t="s">
        <v>41</v>
      </c>
      <c r="IH367" s="31">
        <v>213</v>
      </c>
      <c r="II367" s="31" t="s">
        <v>37</v>
      </c>
    </row>
    <row r="368" spans="1:243" s="30" customFormat="1" ht="15.75">
      <c r="A368" s="67">
        <v>103.4</v>
      </c>
      <c r="B368" s="68" t="s">
        <v>306</v>
      </c>
      <c r="C368" s="71" t="s">
        <v>686</v>
      </c>
      <c r="D368" s="88">
        <v>5</v>
      </c>
      <c r="E368" s="67" t="s">
        <v>729</v>
      </c>
      <c r="F368" s="66">
        <v>10</v>
      </c>
      <c r="G368" s="32"/>
      <c r="H368" s="32"/>
      <c r="I368" s="19" t="s">
        <v>38</v>
      </c>
      <c r="J368" s="21">
        <f t="shared" si="119"/>
        <v>1</v>
      </c>
      <c r="K368" s="22" t="s">
        <v>48</v>
      </c>
      <c r="L368" s="22" t="s">
        <v>7</v>
      </c>
      <c r="M368" s="64"/>
      <c r="N368" s="33"/>
      <c r="O368" s="33"/>
      <c r="P368" s="34"/>
      <c r="Q368" s="33"/>
      <c r="R368" s="33"/>
      <c r="S368" s="35"/>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62">
        <f t="shared" si="116"/>
        <v>0</v>
      </c>
      <c r="BB368" s="62">
        <f t="shared" si="117"/>
        <v>0</v>
      </c>
      <c r="BC368" s="29" t="str">
        <f t="shared" si="118"/>
        <v>INR Zero Only</v>
      </c>
      <c r="IE368" s="31">
        <v>2</v>
      </c>
      <c r="IF368" s="31" t="s">
        <v>34</v>
      </c>
      <c r="IG368" s="31" t="s">
        <v>42</v>
      </c>
      <c r="IH368" s="31">
        <v>10</v>
      </c>
      <c r="II368" s="31" t="s">
        <v>37</v>
      </c>
    </row>
    <row r="369" spans="1:243" s="30" customFormat="1" ht="15.75">
      <c r="A369" s="67">
        <v>103.5</v>
      </c>
      <c r="B369" s="68" t="s">
        <v>307</v>
      </c>
      <c r="C369" s="71" t="s">
        <v>687</v>
      </c>
      <c r="D369" s="88">
        <v>5</v>
      </c>
      <c r="E369" s="67" t="s">
        <v>729</v>
      </c>
      <c r="F369" s="66">
        <v>10</v>
      </c>
      <c r="G369" s="32"/>
      <c r="H369" s="32"/>
      <c r="I369" s="19" t="s">
        <v>38</v>
      </c>
      <c r="J369" s="21">
        <f t="shared" si="119"/>
        <v>1</v>
      </c>
      <c r="K369" s="22" t="s">
        <v>48</v>
      </c>
      <c r="L369" s="22" t="s">
        <v>7</v>
      </c>
      <c r="M369" s="64"/>
      <c r="N369" s="33"/>
      <c r="O369" s="33"/>
      <c r="P369" s="34"/>
      <c r="Q369" s="33"/>
      <c r="R369" s="33"/>
      <c r="S369" s="35"/>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62">
        <f t="shared" si="116"/>
        <v>0</v>
      </c>
      <c r="BB369" s="62">
        <f t="shared" si="117"/>
        <v>0</v>
      </c>
      <c r="BC369" s="29" t="str">
        <f t="shared" si="118"/>
        <v>INR Zero Only</v>
      </c>
      <c r="IE369" s="31">
        <v>3</v>
      </c>
      <c r="IF369" s="31" t="s">
        <v>43</v>
      </c>
      <c r="IG369" s="31" t="s">
        <v>44</v>
      </c>
      <c r="IH369" s="31">
        <v>10</v>
      </c>
      <c r="II369" s="31" t="s">
        <v>37</v>
      </c>
    </row>
    <row r="370" spans="1:243" s="30" customFormat="1" ht="94.5" customHeight="1">
      <c r="A370" s="67">
        <v>104</v>
      </c>
      <c r="B370" s="68" t="s">
        <v>308</v>
      </c>
      <c r="C370" s="71" t="s">
        <v>688</v>
      </c>
      <c r="D370" s="88">
        <v>5</v>
      </c>
      <c r="E370" s="67" t="s">
        <v>730</v>
      </c>
      <c r="F370" s="66">
        <v>10</v>
      </c>
      <c r="G370" s="32"/>
      <c r="H370" s="32"/>
      <c r="I370" s="19" t="s">
        <v>38</v>
      </c>
      <c r="J370" s="21">
        <f t="shared" si="119"/>
        <v>1</v>
      </c>
      <c r="K370" s="22" t="s">
        <v>48</v>
      </c>
      <c r="L370" s="22" t="s">
        <v>7</v>
      </c>
      <c r="M370" s="64"/>
      <c r="N370" s="33"/>
      <c r="O370" s="33"/>
      <c r="P370" s="34"/>
      <c r="Q370" s="33"/>
      <c r="R370" s="33"/>
      <c r="S370" s="35"/>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62">
        <f t="shared" si="116"/>
        <v>0</v>
      </c>
      <c r="BB370" s="62">
        <f t="shared" si="117"/>
        <v>0</v>
      </c>
      <c r="BC370" s="29" t="str">
        <f t="shared" si="118"/>
        <v>INR Zero Only</v>
      </c>
      <c r="IE370" s="31">
        <v>1.01</v>
      </c>
      <c r="IF370" s="31" t="s">
        <v>39</v>
      </c>
      <c r="IG370" s="31" t="s">
        <v>35</v>
      </c>
      <c r="IH370" s="31">
        <v>123.223</v>
      </c>
      <c r="II370" s="31" t="s">
        <v>37</v>
      </c>
    </row>
    <row r="371" spans="1:243" s="30" customFormat="1" ht="47.25">
      <c r="A371" s="67">
        <v>105</v>
      </c>
      <c r="B371" s="68" t="s">
        <v>309</v>
      </c>
      <c r="C371" s="71" t="s">
        <v>689</v>
      </c>
      <c r="D371" s="88">
        <v>5</v>
      </c>
      <c r="E371" s="67" t="s">
        <v>721</v>
      </c>
      <c r="F371" s="66">
        <v>10</v>
      </c>
      <c r="G371" s="32"/>
      <c r="H371" s="32"/>
      <c r="I371" s="19" t="s">
        <v>38</v>
      </c>
      <c r="J371" s="21">
        <f t="shared" si="119"/>
        <v>1</v>
      </c>
      <c r="K371" s="22" t="s">
        <v>48</v>
      </c>
      <c r="L371" s="22" t="s">
        <v>7</v>
      </c>
      <c r="M371" s="64"/>
      <c r="N371" s="33"/>
      <c r="O371" s="33"/>
      <c r="P371" s="34"/>
      <c r="Q371" s="33"/>
      <c r="R371" s="33"/>
      <c r="S371" s="35"/>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62">
        <f t="shared" si="116"/>
        <v>0</v>
      </c>
      <c r="BB371" s="62">
        <f t="shared" si="117"/>
        <v>0</v>
      </c>
      <c r="BC371" s="29" t="str">
        <f t="shared" si="118"/>
        <v>INR Zero Only</v>
      </c>
      <c r="IE371" s="31">
        <v>1.02</v>
      </c>
      <c r="IF371" s="31" t="s">
        <v>40</v>
      </c>
      <c r="IG371" s="31" t="s">
        <v>41</v>
      </c>
      <c r="IH371" s="31">
        <v>213</v>
      </c>
      <c r="II371" s="31" t="s">
        <v>37</v>
      </c>
    </row>
    <row r="372" spans="1:243" s="30" customFormat="1" ht="47.25">
      <c r="A372" s="67">
        <v>106</v>
      </c>
      <c r="B372" s="68" t="s">
        <v>310</v>
      </c>
      <c r="C372" s="71" t="s">
        <v>690</v>
      </c>
      <c r="D372" s="88">
        <v>6</v>
      </c>
      <c r="E372" s="67" t="s">
        <v>721</v>
      </c>
      <c r="F372" s="66">
        <v>10</v>
      </c>
      <c r="G372" s="32"/>
      <c r="H372" s="32"/>
      <c r="I372" s="19" t="s">
        <v>38</v>
      </c>
      <c r="J372" s="21">
        <f t="shared" si="119"/>
        <v>1</v>
      </c>
      <c r="K372" s="22" t="s">
        <v>48</v>
      </c>
      <c r="L372" s="22" t="s">
        <v>7</v>
      </c>
      <c r="M372" s="64"/>
      <c r="N372" s="33"/>
      <c r="O372" s="33"/>
      <c r="P372" s="34"/>
      <c r="Q372" s="33"/>
      <c r="R372" s="33"/>
      <c r="S372" s="35"/>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62">
        <f t="shared" si="116"/>
        <v>0</v>
      </c>
      <c r="BB372" s="62">
        <f t="shared" si="117"/>
        <v>0</v>
      </c>
      <c r="BC372" s="29" t="str">
        <f t="shared" si="118"/>
        <v>INR Zero Only</v>
      </c>
      <c r="IE372" s="31">
        <v>2</v>
      </c>
      <c r="IF372" s="31" t="s">
        <v>34</v>
      </c>
      <c r="IG372" s="31" t="s">
        <v>42</v>
      </c>
      <c r="IH372" s="31">
        <v>10</v>
      </c>
      <c r="II372" s="31" t="s">
        <v>37</v>
      </c>
    </row>
    <row r="373" spans="1:243" s="30" customFormat="1" ht="63">
      <c r="A373" s="67">
        <v>107</v>
      </c>
      <c r="B373" s="68" t="s">
        <v>311</v>
      </c>
      <c r="C373" s="71" t="s">
        <v>691</v>
      </c>
      <c r="D373" s="88">
        <v>5</v>
      </c>
      <c r="E373" s="67" t="s">
        <v>721</v>
      </c>
      <c r="F373" s="66">
        <v>10</v>
      </c>
      <c r="G373" s="32"/>
      <c r="H373" s="32"/>
      <c r="I373" s="19" t="s">
        <v>38</v>
      </c>
      <c r="J373" s="21">
        <f t="shared" si="119"/>
        <v>1</v>
      </c>
      <c r="K373" s="22" t="s">
        <v>48</v>
      </c>
      <c r="L373" s="22" t="s">
        <v>7</v>
      </c>
      <c r="M373" s="64"/>
      <c r="N373" s="33"/>
      <c r="O373" s="33"/>
      <c r="P373" s="34"/>
      <c r="Q373" s="33"/>
      <c r="R373" s="33"/>
      <c r="S373" s="35"/>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62">
        <f>total_amount_ba($B$2,$D$2,D373,F373,J373,K373,M373)</f>
        <v>0</v>
      </c>
      <c r="BB373" s="62">
        <f>BA373+SUM(N373:AZ373)</f>
        <v>0</v>
      </c>
      <c r="BC373" s="29" t="str">
        <f>SpellNumber(L373,BB373)</f>
        <v>INR Zero Only</v>
      </c>
      <c r="IE373" s="31">
        <v>3</v>
      </c>
      <c r="IF373" s="31" t="s">
        <v>43</v>
      </c>
      <c r="IG373" s="31" t="s">
        <v>44</v>
      </c>
      <c r="IH373" s="31">
        <v>10</v>
      </c>
      <c r="II373" s="31" t="s">
        <v>37</v>
      </c>
    </row>
    <row r="374" spans="1:243" s="30" customFormat="1" ht="47.25">
      <c r="A374" s="67">
        <v>108</v>
      </c>
      <c r="B374" s="68" t="s">
        <v>312</v>
      </c>
      <c r="C374" s="71" t="s">
        <v>692</v>
      </c>
      <c r="D374" s="88">
        <v>5</v>
      </c>
      <c r="E374" s="67" t="s">
        <v>721</v>
      </c>
      <c r="F374" s="65">
        <v>10</v>
      </c>
      <c r="G374" s="32"/>
      <c r="H374" s="32"/>
      <c r="I374" s="19" t="s">
        <v>38</v>
      </c>
      <c r="J374" s="21">
        <f t="shared" si="119"/>
        <v>1</v>
      </c>
      <c r="K374" s="22" t="s">
        <v>48</v>
      </c>
      <c r="L374" s="22" t="s">
        <v>7</v>
      </c>
      <c r="M374" s="64"/>
      <c r="N374" s="33"/>
      <c r="O374" s="33"/>
      <c r="P374" s="34"/>
      <c r="Q374" s="33"/>
      <c r="R374" s="33"/>
      <c r="S374" s="35"/>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62">
        <f>total_amount_ba($B$2,$D$2,D374,F374,J374,K374,M374)</f>
        <v>0</v>
      </c>
      <c r="BB374" s="62">
        <f>BA374+SUM(N374:AZ374)</f>
        <v>0</v>
      </c>
      <c r="BC374" s="29" t="str">
        <f>SpellNumber(L374,BB374)</f>
        <v>INR Zero Only</v>
      </c>
      <c r="IE374" s="31">
        <v>1.01</v>
      </c>
      <c r="IF374" s="31" t="s">
        <v>39</v>
      </c>
      <c r="IG374" s="31" t="s">
        <v>35</v>
      </c>
      <c r="IH374" s="31">
        <v>123.223</v>
      </c>
      <c r="II374" s="31" t="s">
        <v>37</v>
      </c>
    </row>
    <row r="375" spans="1:243" s="30" customFormat="1" ht="31.5">
      <c r="A375" s="67">
        <v>109</v>
      </c>
      <c r="B375" s="68" t="s">
        <v>313</v>
      </c>
      <c r="C375" s="71" t="s">
        <v>693</v>
      </c>
      <c r="D375" s="88">
        <v>5</v>
      </c>
      <c r="E375" s="67" t="s">
        <v>721</v>
      </c>
      <c r="F375" s="65">
        <v>10</v>
      </c>
      <c r="G375" s="32"/>
      <c r="H375" s="32"/>
      <c r="I375" s="19" t="s">
        <v>38</v>
      </c>
      <c r="J375" s="21">
        <f t="shared" si="119"/>
        <v>1</v>
      </c>
      <c r="K375" s="22" t="s">
        <v>48</v>
      </c>
      <c r="L375" s="22" t="s">
        <v>7</v>
      </c>
      <c r="M375" s="64"/>
      <c r="N375" s="33"/>
      <c r="O375" s="33"/>
      <c r="P375" s="34"/>
      <c r="Q375" s="33"/>
      <c r="R375" s="33"/>
      <c r="S375" s="35"/>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62">
        <f>total_amount_ba($B$2,$D$2,D375,F375,J375,K375,M375)</f>
        <v>0</v>
      </c>
      <c r="BB375" s="62">
        <f>BA375+SUM(N375:AZ375)</f>
        <v>0</v>
      </c>
      <c r="BC375" s="29" t="str">
        <f>SpellNumber(L375,BB375)</f>
        <v>INR Zero Only</v>
      </c>
      <c r="IE375" s="31">
        <v>1.02</v>
      </c>
      <c r="IF375" s="31" t="s">
        <v>40</v>
      </c>
      <c r="IG375" s="31" t="s">
        <v>41</v>
      </c>
      <c r="IH375" s="31">
        <v>213</v>
      </c>
      <c r="II375" s="31" t="s">
        <v>37</v>
      </c>
    </row>
    <row r="376" spans="1:243" s="30" customFormat="1" ht="78.75">
      <c r="A376" s="67">
        <v>110</v>
      </c>
      <c r="B376" s="68" t="s">
        <v>314</v>
      </c>
      <c r="C376" s="71" t="s">
        <v>694</v>
      </c>
      <c r="D376" s="88">
        <v>5</v>
      </c>
      <c r="E376" s="67" t="s">
        <v>721</v>
      </c>
      <c r="F376" s="66">
        <v>100</v>
      </c>
      <c r="G376" s="32"/>
      <c r="H376" s="32"/>
      <c r="I376" s="19" t="s">
        <v>38</v>
      </c>
      <c r="J376" s="21">
        <f aca="true" t="shared" si="120" ref="J376:J385">IF(I376="Less(-)",-1,1)</f>
        <v>1</v>
      </c>
      <c r="K376" s="22" t="s">
        <v>48</v>
      </c>
      <c r="L376" s="22" t="s">
        <v>7</v>
      </c>
      <c r="M376" s="64"/>
      <c r="N376" s="33"/>
      <c r="O376" s="33"/>
      <c r="P376" s="34"/>
      <c r="Q376" s="33"/>
      <c r="R376" s="33"/>
      <c r="S376" s="35"/>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62">
        <f aca="true" t="shared" si="121" ref="BA376:BA385">total_amount_ba($B$2,$D$2,D376,F376,J376,K376,M376)</f>
        <v>0</v>
      </c>
      <c r="BB376" s="62">
        <f aca="true" t="shared" si="122" ref="BB376:BB385">BA376+SUM(N376:AZ376)</f>
        <v>0</v>
      </c>
      <c r="BC376" s="29" t="str">
        <f aca="true" t="shared" si="123" ref="BC376:BC385">SpellNumber(L376,BB376)</f>
        <v>INR Zero Only</v>
      </c>
      <c r="IE376" s="31">
        <v>1.02</v>
      </c>
      <c r="IF376" s="31" t="s">
        <v>40</v>
      </c>
      <c r="IG376" s="31" t="s">
        <v>41</v>
      </c>
      <c r="IH376" s="31">
        <v>213</v>
      </c>
      <c r="II376" s="31" t="s">
        <v>37</v>
      </c>
    </row>
    <row r="377" spans="1:243" s="30" customFormat="1" ht="78.75">
      <c r="A377" s="67">
        <v>111</v>
      </c>
      <c r="B377" s="68" t="s">
        <v>315</v>
      </c>
      <c r="C377" s="71" t="s">
        <v>695</v>
      </c>
      <c r="D377" s="88">
        <v>5</v>
      </c>
      <c r="E377" s="67" t="s">
        <v>721</v>
      </c>
      <c r="F377" s="66">
        <v>10</v>
      </c>
      <c r="G377" s="32"/>
      <c r="H377" s="32"/>
      <c r="I377" s="19" t="s">
        <v>38</v>
      </c>
      <c r="J377" s="21">
        <f t="shared" si="120"/>
        <v>1</v>
      </c>
      <c r="K377" s="22" t="s">
        <v>48</v>
      </c>
      <c r="L377" s="22" t="s">
        <v>7</v>
      </c>
      <c r="M377" s="64"/>
      <c r="N377" s="33"/>
      <c r="O377" s="33"/>
      <c r="P377" s="34"/>
      <c r="Q377" s="33"/>
      <c r="R377" s="33"/>
      <c r="S377" s="35"/>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62">
        <f t="shared" si="121"/>
        <v>0</v>
      </c>
      <c r="BB377" s="62">
        <f t="shared" si="122"/>
        <v>0</v>
      </c>
      <c r="BC377" s="29" t="str">
        <f t="shared" si="123"/>
        <v>INR Zero Only</v>
      </c>
      <c r="IE377" s="31">
        <v>2</v>
      </c>
      <c r="IF377" s="31" t="s">
        <v>34</v>
      </c>
      <c r="IG377" s="31" t="s">
        <v>42</v>
      </c>
      <c r="IH377" s="31">
        <v>10</v>
      </c>
      <c r="II377" s="31" t="s">
        <v>37</v>
      </c>
    </row>
    <row r="378" spans="1:243" s="30" customFormat="1" ht="78.75">
      <c r="A378" s="67">
        <v>112</v>
      </c>
      <c r="B378" s="68" t="s">
        <v>316</v>
      </c>
      <c r="C378" s="71" t="s">
        <v>696</v>
      </c>
      <c r="D378" s="66"/>
      <c r="E378" s="69"/>
      <c r="F378" s="19"/>
      <c r="G378" s="20"/>
      <c r="H378" s="20"/>
      <c r="I378" s="19"/>
      <c r="J378" s="21"/>
      <c r="K378" s="22"/>
      <c r="L378" s="22"/>
      <c r="M378" s="23"/>
      <c r="N378" s="24"/>
      <c r="O378" s="24"/>
      <c r="P378" s="25"/>
      <c r="Q378" s="24"/>
      <c r="R378" s="24"/>
      <c r="S378" s="26"/>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27"/>
      <c r="BB378" s="28"/>
      <c r="BC378" s="29"/>
      <c r="IE378" s="31">
        <v>3</v>
      </c>
      <c r="IF378" s="31" t="s">
        <v>43</v>
      </c>
      <c r="IG378" s="31" t="s">
        <v>44</v>
      </c>
      <c r="IH378" s="31">
        <v>10</v>
      </c>
      <c r="II378" s="31" t="s">
        <v>37</v>
      </c>
    </row>
    <row r="379" spans="1:243" s="30" customFormat="1" ht="15.75">
      <c r="A379" s="67">
        <v>112.1</v>
      </c>
      <c r="B379" s="68" t="s">
        <v>317</v>
      </c>
      <c r="C379" s="71" t="s">
        <v>697</v>
      </c>
      <c r="D379" s="88">
        <v>5</v>
      </c>
      <c r="E379" s="67" t="s">
        <v>731</v>
      </c>
      <c r="F379" s="66">
        <v>10</v>
      </c>
      <c r="G379" s="32"/>
      <c r="H379" s="32"/>
      <c r="I379" s="19" t="s">
        <v>38</v>
      </c>
      <c r="J379" s="21">
        <f t="shared" si="120"/>
        <v>1</v>
      </c>
      <c r="K379" s="22" t="s">
        <v>48</v>
      </c>
      <c r="L379" s="22" t="s">
        <v>7</v>
      </c>
      <c r="M379" s="64"/>
      <c r="N379" s="33"/>
      <c r="O379" s="33"/>
      <c r="P379" s="34"/>
      <c r="Q379" s="33"/>
      <c r="R379" s="33"/>
      <c r="S379" s="35"/>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62">
        <f t="shared" si="121"/>
        <v>0</v>
      </c>
      <c r="BB379" s="62">
        <f t="shared" si="122"/>
        <v>0</v>
      </c>
      <c r="BC379" s="29" t="str">
        <f t="shared" si="123"/>
        <v>INR Zero Only</v>
      </c>
      <c r="IE379" s="31">
        <v>1.01</v>
      </c>
      <c r="IF379" s="31" t="s">
        <v>39</v>
      </c>
      <c r="IG379" s="31" t="s">
        <v>35</v>
      </c>
      <c r="IH379" s="31">
        <v>123.223</v>
      </c>
      <c r="II379" s="31" t="s">
        <v>37</v>
      </c>
    </row>
    <row r="380" spans="1:243" s="30" customFormat="1" ht="15.75">
      <c r="A380" s="67">
        <v>112.2</v>
      </c>
      <c r="B380" s="68" t="s">
        <v>318</v>
      </c>
      <c r="C380" s="71" t="s">
        <v>698</v>
      </c>
      <c r="D380" s="88">
        <v>5</v>
      </c>
      <c r="E380" s="67" t="s">
        <v>731</v>
      </c>
      <c r="F380" s="66">
        <v>10</v>
      </c>
      <c r="G380" s="32"/>
      <c r="H380" s="32"/>
      <c r="I380" s="19" t="s">
        <v>38</v>
      </c>
      <c r="J380" s="21">
        <f t="shared" si="120"/>
        <v>1</v>
      </c>
      <c r="K380" s="22" t="s">
        <v>48</v>
      </c>
      <c r="L380" s="22" t="s">
        <v>7</v>
      </c>
      <c r="M380" s="64"/>
      <c r="N380" s="33"/>
      <c r="O380" s="33"/>
      <c r="P380" s="34"/>
      <c r="Q380" s="33"/>
      <c r="R380" s="33"/>
      <c r="S380" s="35"/>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7"/>
      <c r="AV380" s="36"/>
      <c r="AW380" s="36"/>
      <c r="AX380" s="36"/>
      <c r="AY380" s="36"/>
      <c r="AZ380" s="36"/>
      <c r="BA380" s="62">
        <f t="shared" si="121"/>
        <v>0</v>
      </c>
      <c r="BB380" s="62">
        <f t="shared" si="122"/>
        <v>0</v>
      </c>
      <c r="BC380" s="29" t="str">
        <f t="shared" si="123"/>
        <v>INR Zero Only</v>
      </c>
      <c r="IE380" s="31">
        <v>1.02</v>
      </c>
      <c r="IF380" s="31" t="s">
        <v>40</v>
      </c>
      <c r="IG380" s="31" t="s">
        <v>41</v>
      </c>
      <c r="IH380" s="31">
        <v>213</v>
      </c>
      <c r="II380" s="31" t="s">
        <v>37</v>
      </c>
    </row>
    <row r="381" spans="1:243" s="30" customFormat="1" ht="47.25">
      <c r="A381" s="67">
        <v>113</v>
      </c>
      <c r="B381" s="68" t="s">
        <v>319</v>
      </c>
      <c r="C381" s="71" t="s">
        <v>699</v>
      </c>
      <c r="D381" s="66"/>
      <c r="E381" s="69"/>
      <c r="F381" s="19"/>
      <c r="G381" s="20"/>
      <c r="H381" s="20"/>
      <c r="I381" s="19"/>
      <c r="J381" s="21"/>
      <c r="K381" s="22"/>
      <c r="L381" s="22"/>
      <c r="M381" s="23"/>
      <c r="N381" s="24"/>
      <c r="O381" s="24"/>
      <c r="P381" s="25"/>
      <c r="Q381" s="24"/>
      <c r="R381" s="24"/>
      <c r="S381" s="26"/>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27"/>
      <c r="BB381" s="28"/>
      <c r="BC381" s="29"/>
      <c r="IE381" s="31">
        <v>2</v>
      </c>
      <c r="IF381" s="31" t="s">
        <v>34</v>
      </c>
      <c r="IG381" s="31" t="s">
        <v>42</v>
      </c>
      <c r="IH381" s="31">
        <v>10</v>
      </c>
      <c r="II381" s="31" t="s">
        <v>37</v>
      </c>
    </row>
    <row r="382" spans="1:243" s="30" customFormat="1" ht="15.75">
      <c r="A382" s="67">
        <v>113.1</v>
      </c>
      <c r="B382" s="68" t="s">
        <v>320</v>
      </c>
      <c r="C382" s="71" t="s">
        <v>700</v>
      </c>
      <c r="D382" s="88">
        <v>5</v>
      </c>
      <c r="E382" s="67" t="s">
        <v>731</v>
      </c>
      <c r="F382" s="66">
        <v>10</v>
      </c>
      <c r="G382" s="32"/>
      <c r="H382" s="32"/>
      <c r="I382" s="19" t="s">
        <v>38</v>
      </c>
      <c r="J382" s="21">
        <f t="shared" si="120"/>
        <v>1</v>
      </c>
      <c r="K382" s="22" t="s">
        <v>48</v>
      </c>
      <c r="L382" s="22" t="s">
        <v>7</v>
      </c>
      <c r="M382" s="64"/>
      <c r="N382" s="33"/>
      <c r="O382" s="33"/>
      <c r="P382" s="34"/>
      <c r="Q382" s="33"/>
      <c r="R382" s="33"/>
      <c r="S382" s="35"/>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62">
        <f t="shared" si="121"/>
        <v>0</v>
      </c>
      <c r="BB382" s="62">
        <f t="shared" si="122"/>
        <v>0</v>
      </c>
      <c r="BC382" s="29" t="str">
        <f t="shared" si="123"/>
        <v>INR Zero Only</v>
      </c>
      <c r="IE382" s="31">
        <v>3</v>
      </c>
      <c r="IF382" s="31" t="s">
        <v>43</v>
      </c>
      <c r="IG382" s="31" t="s">
        <v>44</v>
      </c>
      <c r="IH382" s="31">
        <v>10</v>
      </c>
      <c r="II382" s="31" t="s">
        <v>37</v>
      </c>
    </row>
    <row r="383" spans="1:243" s="30" customFormat="1" ht="15.75">
      <c r="A383" s="67">
        <v>113.2</v>
      </c>
      <c r="B383" s="68" t="s">
        <v>321</v>
      </c>
      <c r="C383" s="71" t="s">
        <v>701</v>
      </c>
      <c r="D383" s="88">
        <v>5</v>
      </c>
      <c r="E383" s="67" t="s">
        <v>731</v>
      </c>
      <c r="F383" s="66">
        <v>10</v>
      </c>
      <c r="G383" s="32"/>
      <c r="H383" s="32"/>
      <c r="I383" s="19" t="s">
        <v>38</v>
      </c>
      <c r="J383" s="21">
        <f t="shared" si="120"/>
        <v>1</v>
      </c>
      <c r="K383" s="22" t="s">
        <v>48</v>
      </c>
      <c r="L383" s="22" t="s">
        <v>7</v>
      </c>
      <c r="M383" s="64"/>
      <c r="N383" s="33"/>
      <c r="O383" s="33"/>
      <c r="P383" s="34"/>
      <c r="Q383" s="33"/>
      <c r="R383" s="33"/>
      <c r="S383" s="35"/>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62">
        <f t="shared" si="121"/>
        <v>0</v>
      </c>
      <c r="BB383" s="62">
        <f t="shared" si="122"/>
        <v>0</v>
      </c>
      <c r="BC383" s="29" t="str">
        <f t="shared" si="123"/>
        <v>INR Zero Only</v>
      </c>
      <c r="IE383" s="31">
        <v>1.01</v>
      </c>
      <c r="IF383" s="31" t="s">
        <v>39</v>
      </c>
      <c r="IG383" s="31" t="s">
        <v>35</v>
      </c>
      <c r="IH383" s="31">
        <v>123.223</v>
      </c>
      <c r="II383" s="31" t="s">
        <v>37</v>
      </c>
    </row>
    <row r="384" spans="1:243" s="30" customFormat="1" ht="94.5">
      <c r="A384" s="67">
        <v>114</v>
      </c>
      <c r="B384" s="68" t="s">
        <v>322</v>
      </c>
      <c r="C384" s="71" t="s">
        <v>702</v>
      </c>
      <c r="D384" s="88">
        <v>5</v>
      </c>
      <c r="E384" s="67" t="s">
        <v>724</v>
      </c>
      <c r="F384" s="66">
        <v>10</v>
      </c>
      <c r="G384" s="32"/>
      <c r="H384" s="32"/>
      <c r="I384" s="19" t="s">
        <v>38</v>
      </c>
      <c r="J384" s="21">
        <f t="shared" si="120"/>
        <v>1</v>
      </c>
      <c r="K384" s="22" t="s">
        <v>48</v>
      </c>
      <c r="L384" s="22" t="s">
        <v>7</v>
      </c>
      <c r="M384" s="64"/>
      <c r="N384" s="33"/>
      <c r="O384" s="33"/>
      <c r="P384" s="34"/>
      <c r="Q384" s="33"/>
      <c r="R384" s="33"/>
      <c r="S384" s="35"/>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62">
        <f t="shared" si="121"/>
        <v>0</v>
      </c>
      <c r="BB384" s="62">
        <f t="shared" si="122"/>
        <v>0</v>
      </c>
      <c r="BC384" s="29" t="str">
        <f t="shared" si="123"/>
        <v>INR Zero Only</v>
      </c>
      <c r="IE384" s="31">
        <v>1.02</v>
      </c>
      <c r="IF384" s="31" t="s">
        <v>40</v>
      </c>
      <c r="IG384" s="31" t="s">
        <v>41</v>
      </c>
      <c r="IH384" s="31">
        <v>213</v>
      </c>
      <c r="II384" s="31" t="s">
        <v>37</v>
      </c>
    </row>
    <row r="385" spans="1:243" s="30" customFormat="1" ht="47.25">
      <c r="A385" s="67">
        <v>115</v>
      </c>
      <c r="B385" s="68" t="s">
        <v>323</v>
      </c>
      <c r="C385" s="71" t="s">
        <v>703</v>
      </c>
      <c r="D385" s="88">
        <v>5</v>
      </c>
      <c r="E385" s="67" t="s">
        <v>720</v>
      </c>
      <c r="F385" s="66">
        <v>10</v>
      </c>
      <c r="G385" s="32"/>
      <c r="H385" s="32"/>
      <c r="I385" s="19" t="s">
        <v>38</v>
      </c>
      <c r="J385" s="21">
        <f t="shared" si="120"/>
        <v>1</v>
      </c>
      <c r="K385" s="22" t="s">
        <v>48</v>
      </c>
      <c r="L385" s="22" t="s">
        <v>7</v>
      </c>
      <c r="M385" s="64"/>
      <c r="N385" s="33"/>
      <c r="O385" s="33"/>
      <c r="P385" s="34"/>
      <c r="Q385" s="33"/>
      <c r="R385" s="33"/>
      <c r="S385" s="35"/>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62">
        <f t="shared" si="121"/>
        <v>0</v>
      </c>
      <c r="BB385" s="62">
        <f t="shared" si="122"/>
        <v>0</v>
      </c>
      <c r="BC385" s="29" t="str">
        <f t="shared" si="123"/>
        <v>INR Zero Only</v>
      </c>
      <c r="IE385" s="31">
        <v>2</v>
      </c>
      <c r="IF385" s="31" t="s">
        <v>34</v>
      </c>
      <c r="IG385" s="31" t="s">
        <v>42</v>
      </c>
      <c r="IH385" s="31">
        <v>10</v>
      </c>
      <c r="II385" s="31" t="s">
        <v>37</v>
      </c>
    </row>
    <row r="386" spans="1:243" s="30" customFormat="1" ht="155.25" customHeight="1">
      <c r="A386" s="67">
        <v>116</v>
      </c>
      <c r="B386" s="68" t="s">
        <v>733</v>
      </c>
      <c r="C386" s="71" t="s">
        <v>704</v>
      </c>
      <c r="D386" s="66"/>
      <c r="E386" s="69"/>
      <c r="F386" s="19"/>
      <c r="G386" s="20"/>
      <c r="H386" s="20"/>
      <c r="I386" s="19"/>
      <c r="J386" s="21"/>
      <c r="K386" s="22"/>
      <c r="L386" s="22"/>
      <c r="M386" s="23"/>
      <c r="N386" s="24"/>
      <c r="O386" s="24"/>
      <c r="P386" s="25"/>
      <c r="Q386" s="24"/>
      <c r="R386" s="24"/>
      <c r="S386" s="26"/>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27"/>
      <c r="BB386" s="28"/>
      <c r="BC386" s="29"/>
      <c r="IE386" s="31">
        <v>3</v>
      </c>
      <c r="IF386" s="31" t="s">
        <v>43</v>
      </c>
      <c r="IG386" s="31" t="s">
        <v>44</v>
      </c>
      <c r="IH386" s="31">
        <v>10</v>
      </c>
      <c r="II386" s="31" t="s">
        <v>37</v>
      </c>
    </row>
    <row r="387" spans="1:243" s="30" customFormat="1" ht="31.5">
      <c r="A387" s="67">
        <v>116.1</v>
      </c>
      <c r="B387" s="68" t="s">
        <v>324</v>
      </c>
      <c r="C387" s="71" t="s">
        <v>705</v>
      </c>
      <c r="D387" s="88">
        <v>5</v>
      </c>
      <c r="E387" s="67" t="s">
        <v>732</v>
      </c>
      <c r="F387" s="65">
        <v>10</v>
      </c>
      <c r="G387" s="32"/>
      <c r="H387" s="32"/>
      <c r="I387" s="19" t="s">
        <v>38</v>
      </c>
      <c r="J387" s="21">
        <f>IF(I387="Less(-)",-1,1)</f>
        <v>1</v>
      </c>
      <c r="K387" s="22" t="s">
        <v>48</v>
      </c>
      <c r="L387" s="22" t="s">
        <v>7</v>
      </c>
      <c r="M387" s="64"/>
      <c r="N387" s="33"/>
      <c r="O387" s="33"/>
      <c r="P387" s="34"/>
      <c r="Q387" s="33"/>
      <c r="R387" s="33"/>
      <c r="S387" s="35"/>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62">
        <f>total_amount_ba($B$2,$D$2,D387,F387,J387,K387,M387)</f>
        <v>0</v>
      </c>
      <c r="BB387" s="62">
        <f>BA387+SUM(N387:AZ387)</f>
        <v>0</v>
      </c>
      <c r="BC387" s="29" t="str">
        <f>SpellNumber(L387,BB387)</f>
        <v>INR Zero Only</v>
      </c>
      <c r="IE387" s="31">
        <v>1.01</v>
      </c>
      <c r="IF387" s="31" t="s">
        <v>39</v>
      </c>
      <c r="IG387" s="31" t="s">
        <v>35</v>
      </c>
      <c r="IH387" s="31">
        <v>123.223</v>
      </c>
      <c r="II387" s="31" t="s">
        <v>37</v>
      </c>
    </row>
    <row r="388" spans="1:243" s="30" customFormat="1" ht="83.25" customHeight="1">
      <c r="A388" s="67">
        <v>117</v>
      </c>
      <c r="B388" s="68" t="s">
        <v>325</v>
      </c>
      <c r="C388" s="71" t="s">
        <v>706</v>
      </c>
      <c r="D388" s="88">
        <v>5</v>
      </c>
      <c r="E388" s="67" t="s">
        <v>732</v>
      </c>
      <c r="F388" s="65">
        <v>10</v>
      </c>
      <c r="G388" s="32"/>
      <c r="H388" s="32"/>
      <c r="I388" s="19" t="s">
        <v>38</v>
      </c>
      <c r="J388" s="21">
        <f>IF(I388="Less(-)",-1,1)</f>
        <v>1</v>
      </c>
      <c r="K388" s="22" t="s">
        <v>48</v>
      </c>
      <c r="L388" s="22" t="s">
        <v>7</v>
      </c>
      <c r="M388" s="64"/>
      <c r="N388" s="33"/>
      <c r="O388" s="33"/>
      <c r="P388" s="34"/>
      <c r="Q388" s="33"/>
      <c r="R388" s="33"/>
      <c r="S388" s="35"/>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62">
        <f>total_amount_ba($B$2,$D$2,D388,F388,J388,K388,M388)</f>
        <v>0</v>
      </c>
      <c r="BB388" s="62">
        <f>BA388+SUM(N388:AZ388)</f>
        <v>0</v>
      </c>
      <c r="BC388" s="29" t="str">
        <f>SpellNumber(L388,BB388)</f>
        <v>INR Zero Only</v>
      </c>
      <c r="IE388" s="31">
        <v>1.02</v>
      </c>
      <c r="IF388" s="31" t="s">
        <v>40</v>
      </c>
      <c r="IG388" s="31" t="s">
        <v>41</v>
      </c>
      <c r="IH388" s="31">
        <v>213</v>
      </c>
      <c r="II388" s="31" t="s">
        <v>37</v>
      </c>
    </row>
    <row r="389" spans="1:243" s="30" customFormat="1" ht="78.75">
      <c r="A389" s="67">
        <v>118</v>
      </c>
      <c r="B389" s="68" t="s">
        <v>326</v>
      </c>
      <c r="C389" s="71" t="s">
        <v>707</v>
      </c>
      <c r="D389" s="88">
        <v>5</v>
      </c>
      <c r="E389" s="67" t="s">
        <v>732</v>
      </c>
      <c r="F389" s="66">
        <v>100</v>
      </c>
      <c r="G389" s="32"/>
      <c r="H389" s="32"/>
      <c r="I389" s="19" t="s">
        <v>38</v>
      </c>
      <c r="J389" s="21">
        <f>IF(I389="Less(-)",-1,1)</f>
        <v>1</v>
      </c>
      <c r="K389" s="22" t="s">
        <v>48</v>
      </c>
      <c r="L389" s="22" t="s">
        <v>7</v>
      </c>
      <c r="M389" s="64"/>
      <c r="N389" s="33"/>
      <c r="O389" s="33"/>
      <c r="P389" s="34"/>
      <c r="Q389" s="33"/>
      <c r="R389" s="33"/>
      <c r="S389" s="35"/>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62">
        <f aca="true" t="shared" si="124" ref="BA389:BA397">total_amount_ba($B$2,$D$2,D389,F389,J389,K389,M389)</f>
        <v>0</v>
      </c>
      <c r="BB389" s="62">
        <f aca="true" t="shared" si="125" ref="BB389:BB401">BA389+SUM(N389:AZ389)</f>
        <v>0</v>
      </c>
      <c r="BC389" s="29" t="str">
        <f aca="true" t="shared" si="126" ref="BC389:BC397">SpellNumber(L389,BB389)</f>
        <v>INR Zero Only</v>
      </c>
      <c r="IE389" s="31">
        <v>1.02</v>
      </c>
      <c r="IF389" s="31" t="s">
        <v>40</v>
      </c>
      <c r="IG389" s="31" t="s">
        <v>41</v>
      </c>
      <c r="IH389" s="31">
        <v>213</v>
      </c>
      <c r="II389" s="31" t="s">
        <v>37</v>
      </c>
    </row>
    <row r="390" spans="1:243" s="30" customFormat="1" ht="94.5">
      <c r="A390" s="67">
        <v>119</v>
      </c>
      <c r="B390" s="68" t="s">
        <v>327</v>
      </c>
      <c r="C390" s="71" t="s">
        <v>708</v>
      </c>
      <c r="D390" s="66"/>
      <c r="E390" s="69"/>
      <c r="F390" s="19"/>
      <c r="G390" s="20"/>
      <c r="H390" s="20"/>
      <c r="I390" s="19"/>
      <c r="J390" s="21"/>
      <c r="K390" s="22"/>
      <c r="L390" s="22"/>
      <c r="M390" s="23"/>
      <c r="N390" s="24"/>
      <c r="O390" s="24"/>
      <c r="P390" s="25"/>
      <c r="Q390" s="24"/>
      <c r="R390" s="24"/>
      <c r="S390" s="26"/>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27"/>
      <c r="BB390" s="28"/>
      <c r="BC390" s="29"/>
      <c r="IE390" s="31">
        <v>2</v>
      </c>
      <c r="IF390" s="31" t="s">
        <v>34</v>
      </c>
      <c r="IG390" s="31" t="s">
        <v>42</v>
      </c>
      <c r="IH390" s="31">
        <v>10</v>
      </c>
      <c r="II390" s="31" t="s">
        <v>37</v>
      </c>
    </row>
    <row r="391" spans="1:243" s="30" customFormat="1" ht="15.75">
      <c r="A391" s="67">
        <v>119.1</v>
      </c>
      <c r="B391" s="68" t="s">
        <v>328</v>
      </c>
      <c r="C391" s="71" t="s">
        <v>709</v>
      </c>
      <c r="D391" s="88">
        <v>5</v>
      </c>
      <c r="E391" s="67" t="s">
        <v>732</v>
      </c>
      <c r="F391" s="66">
        <v>10</v>
      </c>
      <c r="G391" s="32"/>
      <c r="H391" s="32"/>
      <c r="I391" s="19" t="s">
        <v>38</v>
      </c>
      <c r="J391" s="21">
        <f>IF(I391="Less(-)",-1,1)</f>
        <v>1</v>
      </c>
      <c r="K391" s="22" t="s">
        <v>48</v>
      </c>
      <c r="L391" s="22" t="s">
        <v>7</v>
      </c>
      <c r="M391" s="64"/>
      <c r="N391" s="33"/>
      <c r="O391" s="33"/>
      <c r="P391" s="34"/>
      <c r="Q391" s="33"/>
      <c r="R391" s="33"/>
      <c r="S391" s="35"/>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62">
        <f t="shared" si="124"/>
        <v>0</v>
      </c>
      <c r="BB391" s="62">
        <f t="shared" si="125"/>
        <v>0</v>
      </c>
      <c r="BC391" s="29" t="str">
        <f t="shared" si="126"/>
        <v>INR Zero Only</v>
      </c>
      <c r="IE391" s="31">
        <v>3</v>
      </c>
      <c r="IF391" s="31" t="s">
        <v>43</v>
      </c>
      <c r="IG391" s="31" t="s">
        <v>44</v>
      </c>
      <c r="IH391" s="31">
        <v>10</v>
      </c>
      <c r="II391" s="31" t="s">
        <v>37</v>
      </c>
    </row>
    <row r="392" spans="1:243" s="30" customFormat="1" ht="15.75">
      <c r="A392" s="67">
        <v>119.2</v>
      </c>
      <c r="B392" s="68" t="s">
        <v>329</v>
      </c>
      <c r="C392" s="71" t="s">
        <v>710</v>
      </c>
      <c r="D392" s="88">
        <v>5</v>
      </c>
      <c r="E392" s="67" t="s">
        <v>732</v>
      </c>
      <c r="F392" s="66">
        <v>10</v>
      </c>
      <c r="G392" s="32"/>
      <c r="H392" s="32"/>
      <c r="I392" s="19" t="s">
        <v>38</v>
      </c>
      <c r="J392" s="21">
        <f>IF(I392="Less(-)",-1,1)</f>
        <v>1</v>
      </c>
      <c r="K392" s="22" t="s">
        <v>48</v>
      </c>
      <c r="L392" s="22" t="s">
        <v>7</v>
      </c>
      <c r="M392" s="64"/>
      <c r="N392" s="33"/>
      <c r="O392" s="33"/>
      <c r="P392" s="34"/>
      <c r="Q392" s="33"/>
      <c r="R392" s="33"/>
      <c r="S392" s="35"/>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62">
        <f t="shared" si="124"/>
        <v>0</v>
      </c>
      <c r="BB392" s="62">
        <f t="shared" si="125"/>
        <v>0</v>
      </c>
      <c r="BC392" s="29" t="str">
        <f t="shared" si="126"/>
        <v>INR Zero Only</v>
      </c>
      <c r="IE392" s="31">
        <v>1.01</v>
      </c>
      <c r="IF392" s="31" t="s">
        <v>39</v>
      </c>
      <c r="IG392" s="31" t="s">
        <v>35</v>
      </c>
      <c r="IH392" s="31">
        <v>123.223</v>
      </c>
      <c r="II392" s="31" t="s">
        <v>37</v>
      </c>
    </row>
    <row r="393" spans="1:243" s="30" customFormat="1" ht="15.75">
      <c r="A393" s="67">
        <v>119.3</v>
      </c>
      <c r="B393" s="68" t="s">
        <v>330</v>
      </c>
      <c r="C393" s="71" t="s">
        <v>711</v>
      </c>
      <c r="D393" s="88">
        <v>5</v>
      </c>
      <c r="E393" s="67" t="s">
        <v>732</v>
      </c>
      <c r="F393" s="66">
        <v>10</v>
      </c>
      <c r="G393" s="32"/>
      <c r="H393" s="32"/>
      <c r="I393" s="19" t="s">
        <v>38</v>
      </c>
      <c r="J393" s="21">
        <f>IF(I393="Less(-)",-1,1)</f>
        <v>1</v>
      </c>
      <c r="K393" s="22" t="s">
        <v>48</v>
      </c>
      <c r="L393" s="22" t="s">
        <v>7</v>
      </c>
      <c r="M393" s="64"/>
      <c r="N393" s="33"/>
      <c r="O393" s="33"/>
      <c r="P393" s="34"/>
      <c r="Q393" s="33"/>
      <c r="R393" s="33"/>
      <c r="S393" s="35"/>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7"/>
      <c r="AV393" s="36"/>
      <c r="AW393" s="36"/>
      <c r="AX393" s="36"/>
      <c r="AY393" s="36"/>
      <c r="AZ393" s="36"/>
      <c r="BA393" s="62">
        <f t="shared" si="124"/>
        <v>0</v>
      </c>
      <c r="BB393" s="62">
        <f t="shared" si="125"/>
        <v>0</v>
      </c>
      <c r="BC393" s="29" t="str">
        <f t="shared" si="126"/>
        <v>INR Zero Only</v>
      </c>
      <c r="IE393" s="31">
        <v>1.02</v>
      </c>
      <c r="IF393" s="31" t="s">
        <v>40</v>
      </c>
      <c r="IG393" s="31" t="s">
        <v>41</v>
      </c>
      <c r="IH393" s="31">
        <v>213</v>
      </c>
      <c r="II393" s="31" t="s">
        <v>37</v>
      </c>
    </row>
    <row r="394" spans="1:243" s="30" customFormat="1" ht="78.75">
      <c r="A394" s="67">
        <v>120</v>
      </c>
      <c r="B394" s="68" t="s">
        <v>331</v>
      </c>
      <c r="C394" s="71" t="s">
        <v>712</v>
      </c>
      <c r="D394" s="66"/>
      <c r="E394" s="69"/>
      <c r="F394" s="19"/>
      <c r="G394" s="20"/>
      <c r="H394" s="20"/>
      <c r="I394" s="19"/>
      <c r="J394" s="21"/>
      <c r="K394" s="22"/>
      <c r="L394" s="22"/>
      <c r="M394" s="23"/>
      <c r="N394" s="24"/>
      <c r="O394" s="24"/>
      <c r="P394" s="25"/>
      <c r="Q394" s="24"/>
      <c r="R394" s="24"/>
      <c r="S394" s="26"/>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27"/>
      <c r="BB394" s="28"/>
      <c r="BC394" s="29"/>
      <c r="IE394" s="31">
        <v>2</v>
      </c>
      <c r="IF394" s="31" t="s">
        <v>34</v>
      </c>
      <c r="IG394" s="31" t="s">
        <v>42</v>
      </c>
      <c r="IH394" s="31">
        <v>10</v>
      </c>
      <c r="II394" s="31" t="s">
        <v>37</v>
      </c>
    </row>
    <row r="395" spans="1:243" s="30" customFormat="1" ht="15.75">
      <c r="A395" s="67">
        <v>120.1</v>
      </c>
      <c r="B395" s="68" t="s">
        <v>332</v>
      </c>
      <c r="C395" s="71" t="s">
        <v>713</v>
      </c>
      <c r="D395" s="88">
        <v>5</v>
      </c>
      <c r="E395" s="67" t="s">
        <v>732</v>
      </c>
      <c r="F395" s="66">
        <v>10</v>
      </c>
      <c r="G395" s="32"/>
      <c r="H395" s="32"/>
      <c r="I395" s="19" t="s">
        <v>38</v>
      </c>
      <c r="J395" s="21">
        <f>IF(I395="Less(-)",-1,1)</f>
        <v>1</v>
      </c>
      <c r="K395" s="22" t="s">
        <v>48</v>
      </c>
      <c r="L395" s="22" t="s">
        <v>7</v>
      </c>
      <c r="M395" s="64"/>
      <c r="N395" s="33"/>
      <c r="O395" s="33"/>
      <c r="P395" s="34"/>
      <c r="Q395" s="33"/>
      <c r="R395" s="33"/>
      <c r="S395" s="35"/>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62">
        <f t="shared" si="124"/>
        <v>0</v>
      </c>
      <c r="BB395" s="62">
        <f t="shared" si="125"/>
        <v>0</v>
      </c>
      <c r="BC395" s="29" t="str">
        <f t="shared" si="126"/>
        <v>INR Zero Only</v>
      </c>
      <c r="IE395" s="31">
        <v>3</v>
      </c>
      <c r="IF395" s="31" t="s">
        <v>43</v>
      </c>
      <c r="IG395" s="31" t="s">
        <v>44</v>
      </c>
      <c r="IH395" s="31">
        <v>10</v>
      </c>
      <c r="II395" s="31" t="s">
        <v>37</v>
      </c>
    </row>
    <row r="396" spans="1:243" s="30" customFormat="1" ht="15.75">
      <c r="A396" s="67">
        <v>120.2</v>
      </c>
      <c r="B396" s="68" t="s">
        <v>333</v>
      </c>
      <c r="C396" s="71" t="s">
        <v>714</v>
      </c>
      <c r="D396" s="88">
        <v>5</v>
      </c>
      <c r="E396" s="67" t="s">
        <v>732</v>
      </c>
      <c r="F396" s="66">
        <v>10</v>
      </c>
      <c r="G396" s="32"/>
      <c r="H396" s="32"/>
      <c r="I396" s="19" t="s">
        <v>38</v>
      </c>
      <c r="J396" s="21">
        <f>IF(I396="Less(-)",-1,1)</f>
        <v>1</v>
      </c>
      <c r="K396" s="22" t="s">
        <v>48</v>
      </c>
      <c r="L396" s="22" t="s">
        <v>7</v>
      </c>
      <c r="M396" s="64"/>
      <c r="N396" s="33"/>
      <c r="O396" s="33"/>
      <c r="P396" s="34"/>
      <c r="Q396" s="33"/>
      <c r="R396" s="33"/>
      <c r="S396" s="35"/>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62">
        <f t="shared" si="124"/>
        <v>0</v>
      </c>
      <c r="BB396" s="62">
        <f t="shared" si="125"/>
        <v>0</v>
      </c>
      <c r="BC396" s="29" t="str">
        <f t="shared" si="126"/>
        <v>INR Zero Only</v>
      </c>
      <c r="IE396" s="31">
        <v>1.01</v>
      </c>
      <c r="IF396" s="31" t="s">
        <v>39</v>
      </c>
      <c r="IG396" s="31" t="s">
        <v>35</v>
      </c>
      <c r="IH396" s="31">
        <v>123.223</v>
      </c>
      <c r="II396" s="31" t="s">
        <v>37</v>
      </c>
    </row>
    <row r="397" spans="1:243" s="30" customFormat="1" ht="15.75">
      <c r="A397" s="67">
        <v>120.3</v>
      </c>
      <c r="B397" s="68" t="s">
        <v>334</v>
      </c>
      <c r="C397" s="71" t="s">
        <v>715</v>
      </c>
      <c r="D397" s="88">
        <v>5</v>
      </c>
      <c r="E397" s="67" t="s">
        <v>732</v>
      </c>
      <c r="F397" s="66">
        <v>10</v>
      </c>
      <c r="G397" s="32"/>
      <c r="H397" s="32"/>
      <c r="I397" s="19" t="s">
        <v>38</v>
      </c>
      <c r="J397" s="21">
        <f>IF(I397="Less(-)",-1,1)</f>
        <v>1</v>
      </c>
      <c r="K397" s="22" t="s">
        <v>48</v>
      </c>
      <c r="L397" s="22" t="s">
        <v>7</v>
      </c>
      <c r="M397" s="64"/>
      <c r="N397" s="33"/>
      <c r="O397" s="33"/>
      <c r="P397" s="34"/>
      <c r="Q397" s="33"/>
      <c r="R397" s="33"/>
      <c r="S397" s="35"/>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62">
        <f t="shared" si="124"/>
        <v>0</v>
      </c>
      <c r="BB397" s="62">
        <f t="shared" si="125"/>
        <v>0</v>
      </c>
      <c r="BC397" s="29" t="str">
        <f t="shared" si="126"/>
        <v>INR Zero Only</v>
      </c>
      <c r="IE397" s="31">
        <v>1.02</v>
      </c>
      <c r="IF397" s="31" t="s">
        <v>40</v>
      </c>
      <c r="IG397" s="31" t="s">
        <v>41</v>
      </c>
      <c r="IH397" s="31">
        <v>213</v>
      </c>
      <c r="II397" s="31" t="s">
        <v>37</v>
      </c>
    </row>
    <row r="398" spans="1:243" s="30" customFormat="1" ht="95.25" customHeight="1">
      <c r="A398" s="67">
        <v>121</v>
      </c>
      <c r="B398" s="68" t="s">
        <v>335</v>
      </c>
      <c r="C398" s="71" t="s">
        <v>716</v>
      </c>
      <c r="D398" s="66"/>
      <c r="E398" s="69"/>
      <c r="F398" s="19"/>
      <c r="G398" s="20"/>
      <c r="H398" s="20"/>
      <c r="I398" s="19"/>
      <c r="J398" s="21"/>
      <c r="K398" s="22"/>
      <c r="L398" s="22"/>
      <c r="M398" s="23"/>
      <c r="N398" s="24"/>
      <c r="O398" s="24"/>
      <c r="P398" s="25"/>
      <c r="Q398" s="24"/>
      <c r="R398" s="24"/>
      <c r="S398" s="26"/>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27"/>
      <c r="BB398" s="28"/>
      <c r="BC398" s="29"/>
      <c r="IE398" s="31">
        <v>2</v>
      </c>
      <c r="IF398" s="31" t="s">
        <v>34</v>
      </c>
      <c r="IG398" s="31" t="s">
        <v>42</v>
      </c>
      <c r="IH398" s="31">
        <v>10</v>
      </c>
      <c r="II398" s="31" t="s">
        <v>37</v>
      </c>
    </row>
    <row r="399" spans="1:243" s="30" customFormat="1" ht="15.75">
      <c r="A399" s="67">
        <v>121.1</v>
      </c>
      <c r="B399" s="68" t="s">
        <v>332</v>
      </c>
      <c r="C399" s="71" t="s">
        <v>717</v>
      </c>
      <c r="D399" s="88">
        <v>5</v>
      </c>
      <c r="E399" s="67" t="s">
        <v>732</v>
      </c>
      <c r="F399" s="66">
        <v>100</v>
      </c>
      <c r="G399" s="32"/>
      <c r="H399" s="20"/>
      <c r="I399" s="19" t="s">
        <v>38</v>
      </c>
      <c r="J399" s="21">
        <f>IF(I399="Less(-)",-1,1)</f>
        <v>1</v>
      </c>
      <c r="K399" s="22" t="s">
        <v>48</v>
      </c>
      <c r="L399" s="22" t="s">
        <v>7</v>
      </c>
      <c r="M399" s="64"/>
      <c r="N399" s="33"/>
      <c r="O399" s="33"/>
      <c r="P399" s="34"/>
      <c r="Q399" s="33"/>
      <c r="R399" s="33"/>
      <c r="S399" s="35"/>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62">
        <f>total_amount_ba($B$2,$D$2,D399,F399,J399,K399,M399)</f>
        <v>0</v>
      </c>
      <c r="BB399" s="62">
        <f>BA399+SUM(N399:AZ399)</f>
        <v>0</v>
      </c>
      <c r="BC399" s="29" t="str">
        <f>SpellNumber(L399,BB399)</f>
        <v>INR Zero Only</v>
      </c>
      <c r="IE399" s="31">
        <v>3</v>
      </c>
      <c r="IF399" s="31" t="s">
        <v>43</v>
      </c>
      <c r="IG399" s="31" t="s">
        <v>44</v>
      </c>
      <c r="IH399" s="31">
        <v>10</v>
      </c>
      <c r="II399" s="31" t="s">
        <v>37</v>
      </c>
    </row>
    <row r="400" spans="1:243" s="30" customFormat="1" ht="15.75">
      <c r="A400" s="67">
        <v>121.2</v>
      </c>
      <c r="B400" s="68" t="s">
        <v>333</v>
      </c>
      <c r="C400" s="71" t="s">
        <v>718</v>
      </c>
      <c r="D400" s="88">
        <v>5</v>
      </c>
      <c r="E400" s="67" t="s">
        <v>732</v>
      </c>
      <c r="F400" s="65">
        <v>10</v>
      </c>
      <c r="G400" s="32"/>
      <c r="H400" s="32"/>
      <c r="I400" s="19" t="s">
        <v>38</v>
      </c>
      <c r="J400" s="21">
        <f>IF(I400="Less(-)",-1,1)</f>
        <v>1</v>
      </c>
      <c r="K400" s="22" t="s">
        <v>48</v>
      </c>
      <c r="L400" s="22" t="s">
        <v>7</v>
      </c>
      <c r="M400" s="64"/>
      <c r="N400" s="33"/>
      <c r="O400" s="33"/>
      <c r="P400" s="34"/>
      <c r="Q400" s="33"/>
      <c r="R400" s="33"/>
      <c r="S400" s="35"/>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62">
        <f>total_amount_ba($B$2,$D$2,D400,F400,J400,K400,M400)</f>
        <v>0</v>
      </c>
      <c r="BB400" s="62">
        <f t="shared" si="125"/>
        <v>0</v>
      </c>
      <c r="BC400" s="29" t="str">
        <f>SpellNumber(L400,BB400)</f>
        <v>INR Zero Only</v>
      </c>
      <c r="IE400" s="31">
        <v>1.01</v>
      </c>
      <c r="IF400" s="31" t="s">
        <v>39</v>
      </c>
      <c r="IG400" s="31" t="s">
        <v>35</v>
      </c>
      <c r="IH400" s="31">
        <v>123.223</v>
      </c>
      <c r="II400" s="31" t="s">
        <v>37</v>
      </c>
    </row>
    <row r="401" spans="1:243" s="30" customFormat="1" ht="15.75">
      <c r="A401" s="67">
        <v>121.3</v>
      </c>
      <c r="B401" s="68" t="s">
        <v>334</v>
      </c>
      <c r="C401" s="71" t="s">
        <v>719</v>
      </c>
      <c r="D401" s="88">
        <v>5</v>
      </c>
      <c r="E401" s="67" t="s">
        <v>732</v>
      </c>
      <c r="F401" s="65">
        <v>10</v>
      </c>
      <c r="G401" s="32"/>
      <c r="H401" s="32"/>
      <c r="I401" s="19" t="s">
        <v>38</v>
      </c>
      <c r="J401" s="21">
        <f>IF(I401="Less(-)",-1,1)</f>
        <v>1</v>
      </c>
      <c r="K401" s="22" t="s">
        <v>48</v>
      </c>
      <c r="L401" s="22" t="s">
        <v>7</v>
      </c>
      <c r="M401" s="64"/>
      <c r="N401" s="33"/>
      <c r="O401" s="33"/>
      <c r="P401" s="34"/>
      <c r="Q401" s="33"/>
      <c r="R401" s="33"/>
      <c r="S401" s="35"/>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62">
        <f>total_amount_ba($B$2,$D$2,D401,F401,J401,K401,M401)</f>
        <v>0</v>
      </c>
      <c r="BB401" s="62">
        <f t="shared" si="125"/>
        <v>0</v>
      </c>
      <c r="BC401" s="29" t="str">
        <f>SpellNumber(L401,BB401)</f>
        <v>INR Zero Only</v>
      </c>
      <c r="IE401" s="31">
        <v>1.02</v>
      </c>
      <c r="IF401" s="31" t="s">
        <v>40</v>
      </c>
      <c r="IG401" s="31" t="s">
        <v>41</v>
      </c>
      <c r="IH401" s="31">
        <v>213</v>
      </c>
      <c r="II401" s="31" t="s">
        <v>37</v>
      </c>
    </row>
    <row r="402" spans="1:243" s="30" customFormat="1" ht="33" customHeight="1">
      <c r="A402" s="38" t="s">
        <v>46</v>
      </c>
      <c r="B402" s="39"/>
      <c r="C402" s="40"/>
      <c r="D402" s="89"/>
      <c r="E402" s="41"/>
      <c r="F402" s="41"/>
      <c r="G402" s="41"/>
      <c r="H402" s="42"/>
      <c r="I402" s="42"/>
      <c r="J402" s="42"/>
      <c r="K402" s="42"/>
      <c r="L402" s="43"/>
      <c r="M402" s="44"/>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63">
        <f>SUM(BA13:BA401)</f>
        <v>0</v>
      </c>
      <c r="BB402" s="63">
        <f>SUM(BB13:BB401)</f>
        <v>0</v>
      </c>
      <c r="BC402" s="29" t="str">
        <f>SpellNumber($E$2,BB402)</f>
        <v>INR Zero Only</v>
      </c>
      <c r="IE402" s="31">
        <v>4</v>
      </c>
      <c r="IF402" s="31" t="s">
        <v>40</v>
      </c>
      <c r="IG402" s="31" t="s">
        <v>45</v>
      </c>
      <c r="IH402" s="31">
        <v>10</v>
      </c>
      <c r="II402" s="31" t="s">
        <v>37</v>
      </c>
    </row>
    <row r="403" spans="1:243" s="53" customFormat="1" ht="39" customHeight="1" hidden="1">
      <c r="A403" s="39" t="s">
        <v>50</v>
      </c>
      <c r="B403" s="45"/>
      <c r="C403" s="46"/>
      <c r="D403" s="90"/>
      <c r="E403" s="47" t="s">
        <v>47</v>
      </c>
      <c r="F403" s="60"/>
      <c r="G403" s="48"/>
      <c r="H403" s="49"/>
      <c r="I403" s="49"/>
      <c r="J403" s="49"/>
      <c r="K403" s="50"/>
      <c r="L403" s="51"/>
      <c r="M403" s="52"/>
      <c r="O403" s="30"/>
      <c r="P403" s="30"/>
      <c r="Q403" s="30"/>
      <c r="R403" s="30"/>
      <c r="S403" s="30"/>
      <c r="BA403" s="58">
        <f>IF(ISBLANK(F403),0,IF(E403="Excess (+)",ROUND(BA402+(BA402*F403),2),IF(E403="Less (-)",ROUND(BA402+(BA402*F403*(-1)),2),0)))</f>
        <v>0</v>
      </c>
      <c r="BB403" s="59">
        <f>ROUND(BA403,0)</f>
        <v>0</v>
      </c>
      <c r="BC403" s="29" t="str">
        <f>SpellNumber(L403,BB403)</f>
        <v> Zero Only</v>
      </c>
      <c r="IE403" s="54"/>
      <c r="IF403" s="54"/>
      <c r="IG403" s="54"/>
      <c r="IH403" s="54"/>
      <c r="II403" s="54"/>
    </row>
    <row r="404" spans="1:243" s="53" customFormat="1" ht="51" customHeight="1">
      <c r="A404" s="38" t="s">
        <v>49</v>
      </c>
      <c r="B404" s="38"/>
      <c r="C404" s="75" t="str">
        <f>SpellNumber($E$2,BB402)</f>
        <v>INR Zero Only</v>
      </c>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6"/>
      <c r="BB404" s="76"/>
      <c r="BC404" s="77"/>
      <c r="IE404" s="54"/>
      <c r="IF404" s="54"/>
      <c r="IG404" s="54"/>
      <c r="IH404" s="54"/>
      <c r="II404" s="54"/>
    </row>
    <row r="405" spans="3:243" s="14" customFormat="1" ht="15">
      <c r="C405" s="55"/>
      <c r="D405" s="91"/>
      <c r="E405" s="55"/>
      <c r="F405" s="55"/>
      <c r="G405" s="55"/>
      <c r="H405" s="55"/>
      <c r="I405" s="55"/>
      <c r="J405" s="55"/>
      <c r="K405" s="55"/>
      <c r="L405" s="55"/>
      <c r="M405" s="55"/>
      <c r="O405" s="55"/>
      <c r="BA405" s="55"/>
      <c r="BC405" s="55"/>
      <c r="IE405" s="15"/>
      <c r="IF405" s="15"/>
      <c r="IG405" s="15"/>
      <c r="IH405" s="15"/>
      <c r="II405" s="15"/>
    </row>
  </sheetData>
  <sheetProtection password="EEC8" sheet="1" selectLockedCells="1"/>
  <mergeCells count="8">
    <mergeCell ref="A9:BC9"/>
    <mergeCell ref="C404:BC404"/>
    <mergeCell ref="A1:L1"/>
    <mergeCell ref="A4:BC4"/>
    <mergeCell ref="A5:BC5"/>
    <mergeCell ref="A6:BC6"/>
    <mergeCell ref="A7:BC7"/>
    <mergeCell ref="B8:BC8"/>
  </mergeCells>
  <dataValidations count="2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0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03">
      <formula1>IF(ISBLANK(F403),$A$3:$C$3,$B$3:$C$3)</formula1>
    </dataValidation>
    <dataValidation allowBlank="1" showInputMessage="1" showErrorMessage="1" promptTitle="Item Description" prompt="Please enter Item Description in text" sqref="B393:B398 B380:B385 B367:B372 B352:B353 B339:B344 B326:B331 B313:B318 B310:B311 B297:B302 B284:B289 B271:B276 B268:B269 B255:B260 B242:B247 B229:B234 B226:B227 B213:B218 B200:B205 B187:B192 B184:B185 B171:B176 B158:B163 B145:B150 B142:B143 B129:B134 B116:B121 B103:B108 B100:B101 B87:B92 B74:B79 B61:B66 B58:B59 B45:B50 B32:B37 B19:B24 B355:B359"/>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3">
      <formula1>0</formula1>
      <formula2>IF(E403&lt;&gt;"Select",99.9,0)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03">
      <formula1>IF(E403&lt;&gt;"Select",0,-1)</formula1>
      <formula2>IF(E403&lt;&gt;"Select",99.99,-1)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17 M324:M332 M317:M319 M29:M32 M298:M315 M44:M47 M24:M27 M54:M57 M59:M62 M49:M52 M69:M72 M74:M77 M64:M67 M83:M85 M87:M89 M79:M81 M95:M98 M100:M103 M105:M108 M110:M113 M115:M116 M118:M119 M91:M93 M121:M123 M125:M129 M131:M144 M146:M161 M163:M168 M182:M185 M187:M190 M170:M180 M197:M200 M202:M204 M192:M195 M208:M212 M214:M217 M206 M224:M227 M229:M232 M219:M222 M237:M240 M242:M245 M234:M235 M251:M258 M247:M249 M264:M267 M269:M271 M260:M262 M273:M285 M293:M296 M365:M377 M399:M401 M287:M291 M334:M337 M339:M343 M39:M42 M363 M379:M380 M382:M385 M387:M389 M391:M393 M395:M397 M34:M37 M321:M322 M19:M22 M345:M361">
      <formula1>0</formula1>
      <formula2>999999999999999</formula2>
    </dataValidation>
    <dataValidation type="list" allowBlank="1" showInputMessage="1" showErrorMessage="1" sqref="L399 L40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formula1>"INR"</formula1>
    </dataValidation>
    <dataValidation type="list" allowBlank="1" showInputMessage="1" showErrorMessage="1" sqref="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401">
      <formula1>"INR"</formula1>
    </dataValidation>
    <dataValidation allowBlank="1" showInputMessage="1" showErrorMessage="1" promptTitle="Addition / Deduction" prompt="Please Choose the correct One" sqref="J13:J401"/>
    <dataValidation type="list" showInputMessage="1" showErrorMessage="1" sqref="I13:I401">
      <formula1>"Excess(+), Less(-)"</formula1>
    </dataValidation>
    <dataValidation type="decimal" allowBlank="1" showInputMessage="1" showErrorMessage="1" errorTitle="Invalid Entry" error="Only Numeric Values are allowed. " sqref="A13:A401">
      <formula1>0</formula1>
      <formula2>999999999999999</formula2>
    </dataValidation>
    <dataValidation allowBlank="1" showInputMessage="1" showErrorMessage="1" promptTitle="Itemcode/Make" prompt="Please enter text" sqref="C13:C401"/>
    <dataValidation type="decimal" allowBlank="1" showInputMessage="1" showErrorMessage="1" promptTitle="Rate Entry" prompt="Please enter the Other Taxes2 in Rupees for this item. " errorTitle="Invaid Entry" error="Only Numeric Values are allowed. " sqref="N13:O40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1">
      <formula1>0</formula1>
      <formula2>999999999999999</formula2>
    </dataValidation>
    <dataValidation allowBlank="1" showInputMessage="1" showErrorMessage="1" promptTitle="Units" prompt="Please enter Units in text" sqref="E13:E401"/>
    <dataValidation type="decimal" allowBlank="1" showInputMessage="1" showErrorMessage="1" promptTitle="Quantity" prompt="Please enter the Quantity for this item. " errorTitle="Invalid Entry" error="Only Numeric Values are allowed. " sqref="D13:D401 F13:F401">
      <formula1>0</formula1>
      <formula2>999999999999999</formula2>
    </dataValidation>
    <dataValidation type="list" allowBlank="1" showInputMessage="1" showErrorMessage="1" sqref="K13:K401">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2021-11-18T11:43:09Z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