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440" windowHeight="7935" firstSheet="1" activeTab="1"/>
  </bookViews>
  <sheets>
    <sheet name="Sheet1" sheetId="1" state="hidden" r:id="rId1"/>
    <sheet name="boq" sheetId="9" r:id="rId2"/>
  </sheets>
  <definedNames>
    <definedName name="_xlnm.Print_Area" localSheetId="1">boq!$A$1:$F$34</definedName>
  </definedNames>
  <calcPr calcId="124519"/>
</workbook>
</file>

<file path=xl/calcChain.xml><?xml version="1.0" encoding="utf-8"?>
<calcChain xmlns="http://schemas.openxmlformats.org/spreadsheetml/2006/main">
  <c r="F34" i="9"/>
  <c r="F33"/>
  <c r="F32"/>
  <c r="F31"/>
  <c r="F30"/>
  <c r="F29"/>
  <c r="F28"/>
  <c r="F27"/>
  <c r="F26"/>
  <c r="F25"/>
  <c r="F23"/>
  <c r="F22"/>
  <c r="F21"/>
  <c r="F19"/>
  <c r="F18"/>
  <c r="F17"/>
  <c r="F15"/>
  <c r="F13"/>
  <c r="F12"/>
  <c r="F11"/>
  <c r="F10"/>
  <c r="F8"/>
  <c r="F17" i="1" l="1"/>
  <c r="F16"/>
  <c r="F15"/>
  <c r="F14"/>
  <c r="F13"/>
  <c r="F12"/>
  <c r="F10"/>
  <c r="F8"/>
  <c r="F6"/>
  <c r="F18" l="1"/>
  <c r="F19" l="1"/>
  <c r="F20" s="1"/>
  <c r="F21" s="1"/>
</calcChain>
</file>

<file path=xl/sharedStrings.xml><?xml version="1.0" encoding="utf-8"?>
<sst xmlns="http://schemas.openxmlformats.org/spreadsheetml/2006/main" count="122" uniqueCount="81">
  <si>
    <t>Unit</t>
  </si>
  <si>
    <t>Rate</t>
  </si>
  <si>
    <t>Amount</t>
  </si>
  <si>
    <t>Base</t>
  </si>
  <si>
    <t>a</t>
  </si>
  <si>
    <t>MR</t>
  </si>
  <si>
    <t>b</t>
  </si>
  <si>
    <t>c</t>
  </si>
  <si>
    <t>d</t>
  </si>
  <si>
    <t>ESTIMATE</t>
  </si>
  <si>
    <r>
      <t xml:space="preserve">Name of Work: </t>
    </r>
    <r>
      <rPr>
        <sz val="11.5"/>
        <rFont val="Book Antiqua"/>
        <family val="1"/>
      </rPr>
      <t>Replacement of damaged DG power cable going from DG House No. 4 to Science Block -216.</t>
    </r>
  </si>
  <si>
    <t>19.03.2020</t>
  </si>
  <si>
    <t>S.No.</t>
  </si>
  <si>
    <t>Description</t>
  </si>
  <si>
    <t>Quantity</t>
  </si>
  <si>
    <t>Supplying and making indoor end termination with brass compression gland and aluminium lugs for following size of PVC insulated and PVC sheathed, XLPE aluminium conductor cable of 1.1kV grade as reqd.</t>
  </si>
  <si>
    <t>DSR 9.1</t>
  </si>
  <si>
    <t>3½ X 95 sq. mm (45mm)</t>
  </si>
  <si>
    <t>Set</t>
  </si>
  <si>
    <t>DSR 9.1.24</t>
  </si>
  <si>
    <t>Supplying and making straight through joint with heat shrinkable kit including ferrules and other jointing materials for following size of PVC insulated and PVC sheathed ,  XLPE aluminium conductor cable of 1.1 kV grade as required.</t>
  </si>
  <si>
    <t>3½ X 95 sq. mm</t>
  </si>
  <si>
    <t>Nos</t>
  </si>
  <si>
    <t>DSR 9.4.21</t>
  </si>
  <si>
    <t>Providing, laying and fixing following dia G.I. pipe (medium class) in ground complete with G.I. fittings including trenching (75 cm deep) and re-filling etc. as required</t>
  </si>
  <si>
    <t>80 mm dia</t>
  </si>
  <si>
    <t>Mtr.</t>
  </si>
  <si>
    <t>DSR 14.13.2</t>
  </si>
  <si>
    <t>Supplying and laying  of one No. PVC insulated &amp; PVC sheathed ,  XLPE power cables (heavy duty) aluminium conductor, steel  armoured cable of size 3.5 x 95sqmm, 1.1kV grade as per IS:7098 (Part-1)  as reqd complete in following manners.</t>
  </si>
  <si>
    <t>Laying direct in ground</t>
  </si>
  <si>
    <t>Laying direct in pipe</t>
  </si>
  <si>
    <t>Laying direct in open duct</t>
  </si>
  <si>
    <t xml:space="preserve">in surface </t>
  </si>
  <si>
    <t>Lifting removing cable exceeding 35sq.mm. but not exceeding 95sq.mm. size from trench/clamps, making roll &amp; depositing the same in store I/c cartage.</t>
  </si>
  <si>
    <t>Locating fault in the cable lines with fault locator and meggaring etc and rectifying removing &amp; restoring the same and making good the damages etc as required.</t>
  </si>
  <si>
    <t xml:space="preserve">Total </t>
  </si>
  <si>
    <t>Add contingency @5%</t>
  </si>
  <si>
    <t>Total Rs</t>
  </si>
  <si>
    <t>Say Rs</t>
  </si>
  <si>
    <t>a)</t>
  </si>
  <si>
    <t>Nos.</t>
  </si>
  <si>
    <t>Supplying &amp; drawing following sizes of FRLS PVC insulated copper conductor, single core cable in  the existing surface / recessed steel / PVC conduit as reqd.</t>
  </si>
  <si>
    <t>Each</t>
  </si>
  <si>
    <t>Supplying and fixing 5 amps to 32 amps rating, 240 volts, 'C' series, MCB suitable for inductive load of following poles in the existing MCB DB complete with connections, testing and commissioning etc. as reqd.</t>
  </si>
  <si>
    <t>Description of Items</t>
  </si>
  <si>
    <t>Qty</t>
  </si>
  <si>
    <t>Single pole</t>
  </si>
  <si>
    <t>Laying of one number PVC insulated and PVC sheathed / XLPE power cable/ HDPE pipe  of 1.1 KV grade of following size Upto 35 sq. mm including excavation, sand cushioning, protective covering and refilling the trench etc as required.</t>
  </si>
  <si>
    <t>direct in ground</t>
  </si>
  <si>
    <t>Mtr</t>
  </si>
  <si>
    <t xml:space="preserve">In pipe </t>
  </si>
  <si>
    <t>In Open duct</t>
  </si>
  <si>
    <t>In surface</t>
  </si>
  <si>
    <t>2 X 25 sq. mm (22mm)</t>
  </si>
  <si>
    <t>2 x 16 Sq.mm..</t>
  </si>
  <si>
    <t>Dismantling repairing cleaning and testing of all type of Tube Fitting /street light at abnormal hight on pole/ walls etc. as reqd.</t>
  </si>
  <si>
    <t>S&amp;F, connecting and commissioning looping type cable end control box with MS sheet of 16 SWG of size 200 mm x 200 mm x 125 mm having 1 no. 6amp to 32 amp SPMCB 250 volt and 2 nos. brass neutral link 12.5 mm  square rod 6 way approx. 60 mm long and fixed on 5 mm thick bakelite sheet. Box shall have almirah type hing and panel key type lock front door duly painted with earthing strud etc. complete as required.</t>
  </si>
  <si>
    <t>Supplying and fixing 40 A to 63 A rating, 240/415 V, 10 kA, “C” curve, miniature circuit breaker suitable for inductive load of following poles in the existing MCB DB complete with connections, testing and commissioning etc. as required.</t>
  </si>
  <si>
    <t>DP MCB</t>
  </si>
  <si>
    <t>Dismentling damaged switch/DB/KWH meter/ all type fitting / ceiling fan / Exhaust fan/ Wall Fan /  pole fuse box/TPN switches metal helide box with MCB/Pole fuse box and depositing in the section store.</t>
  </si>
  <si>
    <t>Supply, installation, testing and commissioning of power contactor 3 pole, 32 Amp to  40 Amp CAT NO:  SS90701, MAKE: L &amp; T or equvalent with coil voltage 440 volts AC as reqd.</t>
  </si>
  <si>
    <t>Supplying and drawing of  following sizes of FRLS PVC insulated copper conductor, 3 core round cable of following size  in the existing surface/ recessed steel/ PVC conduit as required.</t>
  </si>
  <si>
    <t>1.5 Sq.mm</t>
  </si>
  <si>
    <t>Mtrs.</t>
  </si>
  <si>
    <t>Supplying of one no. XLPE cable aluminium conductor steel armoured cable of  size  2x25sqmm, grade 1.1kV in following manners.</t>
  </si>
  <si>
    <t>Fixing cross arm / street light brakcet/street light fitting  with MS clamps GI bolts with washer as required.</t>
  </si>
  <si>
    <t>Dismentling of cross arm / street light brakcet/street light fitting from street light pole complete and depositing in the department store as required.</t>
  </si>
  <si>
    <t>Supply  of HDPE pipe ISI mark of 32 mm (6Kg / cm²) size inner dia, 2mm thick I/c cartage loading &amp; unloading etc. as reqd.</t>
  </si>
  <si>
    <t>Locating fault in the cable lines with meggar etc and rectifying removing &amp; restoring the same and making good the damages etc as required.</t>
  </si>
  <si>
    <t>Dismentling and refixing brass compression type gland  up to 35  sq. mm. cable</t>
  </si>
  <si>
    <t>Digging  trench for taking out cable and refilling , watering ,ramming the sameafter taking out cable as reqd complete.</t>
  </si>
  <si>
    <t>Drawing of optical cable enhanced cat5/ cat6/ telephone/ networking/ power cable in existing steel conduit pipe/GI/HDPE pipe including numbering of networking wire from room to rack as reqd.</t>
  </si>
  <si>
    <t>INDIAN INSTITUTE OF TECHNOLOGY KANPUR</t>
  </si>
  <si>
    <t>SCHEDULE OF QUANTITY</t>
  </si>
  <si>
    <t>Name of the Contractor</t>
  </si>
  <si>
    <t>S. No</t>
  </si>
  <si>
    <t>Rate in Figures in Rupees</t>
  </si>
  <si>
    <t>Total Rs.</t>
  </si>
  <si>
    <t>Name of Work:Electrical repairing of street light in Type-II,III, Airstrip area as per enclosed day to day complaints.</t>
  </si>
  <si>
    <t>Tender Notice No.    64 /IWD/ED/242</t>
  </si>
  <si>
    <t>Supplying and making end termination with brass compression gland and aluminium lugs for following size of PVC insulated and PVC sheathed / XLPE aluminium conductor cable of 1.1 KV grade as required.</t>
  </si>
</sst>
</file>

<file path=xl/styles.xml><?xml version="1.0" encoding="utf-8"?>
<styleSheet xmlns="http://schemas.openxmlformats.org/spreadsheetml/2006/main">
  <numFmts count="1">
    <numFmt numFmtId="164" formatCode="0_)"/>
  </numFmts>
  <fonts count="21">
    <font>
      <sz val="11"/>
      <color theme="1"/>
      <name val="Calibri"/>
      <family val="2"/>
      <scheme val="minor"/>
    </font>
    <font>
      <sz val="10"/>
      <name val="Arial"/>
      <family val="2"/>
    </font>
    <font>
      <b/>
      <u/>
      <sz val="14"/>
      <name val="Book Antiqua"/>
      <family val="1"/>
    </font>
    <font>
      <b/>
      <sz val="11.5"/>
      <name val="Book Antiqua"/>
      <family val="1"/>
    </font>
    <font>
      <sz val="11.5"/>
      <name val="Book Antiqua"/>
      <family val="1"/>
    </font>
    <font>
      <sz val="11"/>
      <name val="Arial"/>
      <family val="2"/>
    </font>
    <font>
      <sz val="11"/>
      <color theme="1"/>
      <name val="Book Antiqua"/>
      <family val="1"/>
    </font>
    <font>
      <sz val="11"/>
      <color theme="1"/>
      <name val="Arial"/>
      <family val="2"/>
    </font>
    <font>
      <b/>
      <sz val="11"/>
      <name val="Book Antiqua"/>
      <family val="1"/>
    </font>
    <font>
      <b/>
      <sz val="11"/>
      <color theme="1"/>
      <name val="Book Antiqua"/>
      <family val="1"/>
    </font>
    <font>
      <b/>
      <sz val="12"/>
      <color theme="1"/>
      <name val="Book Antiqua"/>
      <family val="1"/>
    </font>
    <font>
      <sz val="10"/>
      <name val="Times New Roman"/>
      <family val="1"/>
    </font>
    <font>
      <b/>
      <sz val="11"/>
      <color theme="1"/>
      <name val="Arial"/>
      <family val="2"/>
    </font>
    <font>
      <b/>
      <sz val="15"/>
      <color theme="1"/>
      <name val="Arial"/>
      <family val="2"/>
    </font>
    <font>
      <b/>
      <sz val="18"/>
      <color theme="1"/>
      <name val="Arial"/>
      <family val="2"/>
    </font>
    <font>
      <b/>
      <sz val="11"/>
      <color theme="1"/>
      <name val="Times New Roman"/>
      <family val="1"/>
    </font>
    <font>
      <sz val="11"/>
      <color theme="1"/>
      <name val="Times New Roman"/>
      <family val="1"/>
    </font>
    <font>
      <sz val="12"/>
      <color theme="1"/>
      <name val="Book Antiqua"/>
      <family val="1"/>
    </font>
    <font>
      <sz val="12"/>
      <name val="Book Antiqua"/>
      <family val="1"/>
    </font>
    <font>
      <sz val="11"/>
      <name val="Book Antiqua"/>
      <family val="1"/>
    </font>
    <font>
      <sz val="11"/>
      <color indexed="8"/>
      <name val="Book Antiqua"/>
      <family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1" fillId="0" borderId="0"/>
    <xf numFmtId="0" fontId="1" fillId="0" borderId="0"/>
    <xf numFmtId="164" fontId="11" fillId="0" borderId="0" applyFont="0" applyFill="0" applyBorder="0" applyAlignment="0" applyProtection="0"/>
    <xf numFmtId="0" fontId="1" fillId="0" borderId="0"/>
    <xf numFmtId="164" fontId="1" fillId="0" borderId="0" applyFont="0" applyFill="0" applyBorder="0" applyAlignment="0" applyProtection="0"/>
    <xf numFmtId="164" fontId="11" fillId="0" borderId="0" applyFont="0" applyFill="0" applyBorder="0" applyAlignment="0" applyProtection="0"/>
    <xf numFmtId="0" fontId="1" fillId="0" borderId="0"/>
  </cellStyleXfs>
  <cellXfs count="83">
    <xf numFmtId="0" fontId="0" fillId="0" borderId="0" xfId="0"/>
    <xf numFmtId="0" fontId="3" fillId="0" borderId="1" xfId="2" applyFont="1" applyBorder="1" applyAlignment="1">
      <alignment horizontal="center"/>
    </xf>
    <xf numFmtId="0" fontId="5" fillId="2" borderId="1" xfId="0" applyFont="1" applyFill="1" applyBorder="1" applyAlignment="1">
      <alignment horizontal="center" vertical="top" wrapText="1"/>
    </xf>
    <xf numFmtId="0" fontId="5" fillId="0" borderId="1" xfId="0" applyFont="1" applyFill="1" applyBorder="1" applyAlignment="1">
      <alignment vertical="top" wrapText="1"/>
    </xf>
    <xf numFmtId="2" fontId="5" fillId="0" borderId="1" xfId="0" applyNumberFormat="1" applyFont="1" applyFill="1" applyBorder="1" applyAlignment="1">
      <alignment vertical="center"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vertical="center"/>
    </xf>
    <xf numFmtId="0" fontId="5" fillId="0" borderId="1" xfId="0" applyFont="1" applyFill="1" applyBorder="1" applyAlignment="1">
      <alignment horizontal="center" vertical="center"/>
    </xf>
    <xf numFmtId="0" fontId="6" fillId="0" borderId="0" xfId="0" applyFont="1" applyFill="1"/>
    <xf numFmtId="0" fontId="5" fillId="0" borderId="1" xfId="0" applyFont="1" applyFill="1" applyBorder="1" applyAlignment="1">
      <alignment horizontal="left" wrapText="1"/>
    </xf>
    <xf numFmtId="0" fontId="7" fillId="2" borderId="1" xfId="0" applyFont="1" applyFill="1" applyBorder="1" applyAlignment="1">
      <alignment horizontal="center" vertical="top"/>
    </xf>
    <xf numFmtId="0" fontId="7" fillId="0" borderId="1" xfId="0" applyFont="1" applyBorder="1" applyAlignment="1">
      <alignment vertical="top" wrapText="1"/>
    </xf>
    <xf numFmtId="0" fontId="7" fillId="0" borderId="1" xfId="0" applyFont="1" applyBorder="1"/>
    <xf numFmtId="0" fontId="7" fillId="0" borderId="1" xfId="0" applyFont="1" applyBorder="1" applyAlignment="1">
      <alignment horizontal="center" vertical="center"/>
    </xf>
    <xf numFmtId="0" fontId="7" fillId="0" borderId="1" xfId="0" applyFont="1" applyBorder="1" applyAlignment="1">
      <alignment horizontal="center"/>
    </xf>
    <xf numFmtId="2" fontId="7" fillId="0" borderId="1" xfId="0" applyNumberFormat="1" applyFont="1" applyBorder="1" applyAlignment="1">
      <alignment vertical="center"/>
    </xf>
    <xf numFmtId="0" fontId="7" fillId="0" borderId="1" xfId="0" applyFont="1" applyBorder="1" applyAlignment="1">
      <alignment horizontal="left" vertical="top" wrapText="1"/>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6" fillId="0" borderId="1" xfId="0" applyFont="1" applyBorder="1"/>
    <xf numFmtId="0" fontId="8" fillId="0" borderId="1" xfId="0" applyFont="1" applyFill="1" applyBorder="1" applyAlignment="1">
      <alignment horizontal="right" vertical="top" wrapText="1"/>
    </xf>
    <xf numFmtId="0" fontId="9" fillId="0" borderId="1" xfId="0" applyFont="1" applyBorder="1"/>
    <xf numFmtId="0" fontId="9" fillId="0" borderId="1" xfId="0" applyFont="1" applyBorder="1" applyAlignment="1">
      <alignment horizontal="center" vertical="center"/>
    </xf>
    <xf numFmtId="2" fontId="10" fillId="0" borderId="1" xfId="0" applyNumberFormat="1" applyFont="1" applyBorder="1" applyAlignment="1">
      <alignment horizontal="right" vertical="center"/>
    </xf>
    <xf numFmtId="0" fontId="9" fillId="0" borderId="1" xfId="0" applyFont="1" applyBorder="1" applyAlignment="1">
      <alignment horizontal="center"/>
    </xf>
    <xf numFmtId="0" fontId="9" fillId="0" borderId="1" xfId="0" applyFont="1" applyBorder="1" applyAlignment="1">
      <alignment horizontal="right"/>
    </xf>
    <xf numFmtId="0" fontId="6" fillId="0" borderId="1" xfId="0" applyFont="1" applyBorder="1" applyAlignment="1">
      <alignment horizontal="center" vertical="center"/>
    </xf>
    <xf numFmtId="2" fontId="6" fillId="0" borderId="1" xfId="0" applyNumberFormat="1" applyFont="1" applyBorder="1" applyAlignment="1">
      <alignment horizontal="right"/>
    </xf>
    <xf numFmtId="0" fontId="6" fillId="0" borderId="1" xfId="0" applyFont="1" applyBorder="1" applyAlignment="1">
      <alignment horizontal="center"/>
    </xf>
    <xf numFmtId="0" fontId="6" fillId="0" borderId="1" xfId="0" applyFont="1" applyBorder="1" applyAlignment="1">
      <alignment horizontal="right"/>
    </xf>
    <xf numFmtId="2" fontId="9" fillId="0" borderId="1" xfId="0" applyNumberFormat="1" applyFont="1" applyBorder="1" applyAlignment="1">
      <alignment horizontal="right"/>
    </xf>
    <xf numFmtId="49" fontId="15" fillId="4" borderId="1" xfId="0" applyNumberFormat="1" applyFont="1" applyFill="1" applyBorder="1" applyAlignment="1" applyProtection="1">
      <alignment horizontal="center" vertical="top" wrapText="1"/>
    </xf>
    <xf numFmtId="0" fontId="15" fillId="4" borderId="1" xfId="0" applyFont="1" applyFill="1" applyBorder="1" applyAlignment="1" applyProtection="1">
      <alignment horizontal="center" vertical="top" wrapText="1"/>
    </xf>
    <xf numFmtId="2" fontId="15" fillId="4" borderId="1" xfId="0" applyNumberFormat="1" applyFont="1" applyFill="1" applyBorder="1" applyAlignment="1" applyProtection="1">
      <alignment horizontal="center" vertical="top" wrapText="1"/>
    </xf>
    <xf numFmtId="2" fontId="15" fillId="4" borderId="1" xfId="0" applyNumberFormat="1" applyFont="1" applyFill="1" applyBorder="1" applyAlignment="1" applyProtection="1">
      <alignment horizontal="right" vertical="top" wrapText="1"/>
    </xf>
    <xf numFmtId="0" fontId="19" fillId="0" borderId="1" xfId="0" applyNumberFormat="1" applyFont="1" applyFill="1" applyBorder="1" applyAlignment="1" applyProtection="1">
      <alignment horizontal="center" vertical="top"/>
    </xf>
    <xf numFmtId="2" fontId="19" fillId="0" borderId="1" xfId="0" applyNumberFormat="1" applyFont="1" applyFill="1" applyBorder="1" applyAlignment="1" applyProtection="1">
      <alignment horizontal="center" vertical="top"/>
      <protection locked="0"/>
    </xf>
    <xf numFmtId="2" fontId="19" fillId="6" borderId="1" xfId="0" applyNumberFormat="1" applyFont="1" applyFill="1" applyBorder="1" applyAlignment="1" applyProtection="1">
      <alignment horizontal="center" vertical="top" wrapText="1"/>
      <protection locked="0"/>
    </xf>
    <xf numFmtId="2" fontId="19" fillId="0" borderId="1" xfId="0" applyNumberFormat="1" applyFont="1" applyFill="1" applyBorder="1" applyAlignment="1" applyProtection="1">
      <alignment horizontal="center" vertical="top" wrapText="1"/>
      <protection locked="0"/>
    </xf>
    <xf numFmtId="0" fontId="6" fillId="0" borderId="0" xfId="0" applyFont="1" applyProtection="1">
      <protection locked="0"/>
    </xf>
    <xf numFmtId="2" fontId="19" fillId="6" borderId="1" xfId="0" applyNumberFormat="1" applyFont="1" applyFill="1" applyBorder="1" applyAlignment="1" applyProtection="1">
      <alignment horizontal="center" vertical="top"/>
      <protection locked="0"/>
    </xf>
    <xf numFmtId="2" fontId="6" fillId="6" borderId="1" xfId="0" applyNumberFormat="1" applyFont="1" applyFill="1" applyBorder="1" applyAlignment="1" applyProtection="1">
      <alignment horizontal="center" vertical="top"/>
      <protection locked="0"/>
    </xf>
    <xf numFmtId="2" fontId="6" fillId="6" borderId="0" xfId="0" applyNumberFormat="1" applyFont="1" applyFill="1" applyAlignment="1" applyProtection="1">
      <alignment horizontal="center" vertical="top"/>
      <protection locked="0"/>
    </xf>
    <xf numFmtId="0" fontId="2" fillId="0" borderId="1" xfId="2" applyFont="1" applyBorder="1" applyAlignment="1">
      <alignment horizontal="center"/>
    </xf>
    <xf numFmtId="0" fontId="3" fillId="0" borderId="2" xfId="2" applyFont="1" applyBorder="1" applyAlignment="1">
      <alignment horizontal="left" vertical="top" wrapText="1"/>
    </xf>
    <xf numFmtId="0" fontId="4" fillId="0" borderId="3" xfId="2" applyFont="1" applyBorder="1" applyAlignment="1">
      <alignment horizontal="left" vertical="top" wrapText="1"/>
    </xf>
    <xf numFmtId="0" fontId="4" fillId="0" borderId="4" xfId="2" applyFont="1" applyBorder="1" applyAlignment="1">
      <alignment horizontal="left" vertical="top" wrapText="1"/>
    </xf>
    <xf numFmtId="0" fontId="13" fillId="4" borderId="1"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shrinkToFit="1"/>
    </xf>
    <xf numFmtId="49" fontId="14" fillId="4" borderId="1" xfId="0" applyNumberFormat="1" applyFont="1" applyFill="1" applyBorder="1" applyAlignment="1" applyProtection="1">
      <alignment horizontal="center" vertical="top"/>
    </xf>
    <xf numFmtId="49" fontId="15" fillId="4" borderId="1" xfId="0" applyNumberFormat="1" applyFont="1" applyFill="1" applyBorder="1" applyAlignment="1" applyProtection="1">
      <alignment horizontal="justify" vertical="top" wrapText="1"/>
    </xf>
    <xf numFmtId="0" fontId="15" fillId="4" borderId="1" xfId="0" applyFont="1" applyFill="1" applyBorder="1" applyAlignment="1" applyProtection="1">
      <alignment horizontal="center" vertical="center" wrapText="1"/>
    </xf>
    <xf numFmtId="2" fontId="15" fillId="5" borderId="1" xfId="0" applyNumberFormat="1" applyFont="1" applyFill="1" applyBorder="1" applyAlignment="1" applyProtection="1">
      <alignment horizontal="center" vertical="top"/>
      <protection locked="0"/>
    </xf>
    <xf numFmtId="0" fontId="7" fillId="0" borderId="0" xfId="0" applyFont="1" applyProtection="1"/>
    <xf numFmtId="0" fontId="16" fillId="0" borderId="1" xfId="0" applyFont="1" applyBorder="1" applyAlignment="1" applyProtection="1">
      <alignment horizontal="justify" vertical="top" wrapText="1"/>
    </xf>
    <xf numFmtId="0" fontId="19" fillId="2" borderId="1" xfId="0" applyFont="1" applyFill="1" applyBorder="1" applyAlignment="1" applyProtection="1">
      <alignment horizontal="center" vertical="top" wrapText="1"/>
    </xf>
    <xf numFmtId="0" fontId="6" fillId="2" borderId="1" xfId="0" applyFont="1" applyFill="1" applyBorder="1" applyAlignment="1" applyProtection="1">
      <alignment horizontal="justify" vertical="top" wrapText="1"/>
    </xf>
    <xf numFmtId="2" fontId="19" fillId="2" borderId="1" xfId="0" applyNumberFormat="1" applyFont="1" applyFill="1" applyBorder="1" applyAlignment="1" applyProtection="1">
      <alignment horizontal="center" vertical="center" wrapText="1"/>
    </xf>
    <xf numFmtId="2" fontId="19" fillId="0" borderId="1" xfId="0" applyNumberFormat="1" applyFont="1" applyFill="1" applyBorder="1" applyAlignment="1" applyProtection="1">
      <alignment horizontal="center" vertical="top"/>
    </xf>
    <xf numFmtId="0" fontId="19" fillId="0" borderId="1" xfId="0" applyFont="1" applyFill="1" applyBorder="1" applyAlignment="1" applyProtection="1">
      <alignment horizontal="justify" vertical="top" wrapText="1"/>
    </xf>
    <xf numFmtId="2" fontId="19" fillId="0" borderId="1" xfId="0" applyNumberFormat="1" applyFont="1" applyFill="1" applyBorder="1" applyAlignment="1" applyProtection="1">
      <alignment horizontal="center" vertical="top" wrapText="1"/>
    </xf>
    <xf numFmtId="0" fontId="18" fillId="2" borderId="1" xfId="0" applyFont="1" applyFill="1" applyBorder="1" applyAlignment="1" applyProtection="1">
      <alignment horizontal="center" vertical="top"/>
    </xf>
    <xf numFmtId="0" fontId="20" fillId="3" borderId="1" xfId="0" applyFont="1" applyFill="1" applyBorder="1" applyAlignment="1" applyProtection="1">
      <alignment horizontal="justify" vertical="top" wrapText="1"/>
    </xf>
    <xf numFmtId="2" fontId="17" fillId="0" borderId="1" xfId="0" applyNumberFormat="1" applyFont="1" applyBorder="1" applyAlignment="1" applyProtection="1">
      <alignment horizontal="center" vertical="top"/>
    </xf>
    <xf numFmtId="0" fontId="17" fillId="0" borderId="1" xfId="0" applyFont="1" applyBorder="1" applyAlignment="1" applyProtection="1">
      <alignment horizontal="center" vertical="top"/>
    </xf>
    <xf numFmtId="0" fontId="19" fillId="0" borderId="1" xfId="0" applyFont="1" applyFill="1" applyBorder="1" applyAlignment="1" applyProtection="1">
      <alignment horizontal="left" vertical="top"/>
    </xf>
    <xf numFmtId="0" fontId="19" fillId="0" borderId="1" xfId="0" applyFont="1" applyFill="1" applyBorder="1" applyAlignment="1" applyProtection="1">
      <alignment horizontal="left" vertical="top" wrapText="1"/>
    </xf>
    <xf numFmtId="2" fontId="19" fillId="2" borderId="1" xfId="0" applyNumberFormat="1" applyFont="1" applyFill="1" applyBorder="1" applyAlignment="1" applyProtection="1">
      <alignment horizontal="center" vertical="top" wrapText="1"/>
    </xf>
    <xf numFmtId="0" fontId="19" fillId="2" borderId="1" xfId="0" applyFont="1" applyFill="1" applyBorder="1" applyAlignment="1" applyProtection="1">
      <alignment horizontal="justify" vertical="top" wrapText="1"/>
    </xf>
    <xf numFmtId="0" fontId="6" fillId="0" borderId="1" xfId="0" applyFont="1" applyBorder="1" applyAlignment="1" applyProtection="1">
      <alignment horizontal="justify" vertical="top" wrapText="1"/>
    </xf>
    <xf numFmtId="0" fontId="19" fillId="2" borderId="1" xfId="0" applyFont="1" applyFill="1" applyBorder="1" applyAlignment="1" applyProtection="1">
      <alignment horizontal="center" vertical="top"/>
    </xf>
    <xf numFmtId="1" fontId="19" fillId="2" borderId="1" xfId="0" applyNumberFormat="1" applyFont="1" applyFill="1" applyBorder="1" applyAlignment="1" applyProtection="1">
      <alignment horizontal="center" vertical="top"/>
    </xf>
    <xf numFmtId="0" fontId="19" fillId="0" borderId="1" xfId="2" applyFont="1" applyFill="1" applyBorder="1" applyAlignment="1" applyProtection="1">
      <alignment horizontal="justify" vertical="top" wrapText="1"/>
    </xf>
    <xf numFmtId="2" fontId="19" fillId="0" borderId="1" xfId="0" applyNumberFormat="1" applyFont="1" applyBorder="1" applyAlignment="1" applyProtection="1">
      <alignment horizontal="center" vertical="top"/>
    </xf>
    <xf numFmtId="0" fontId="16" fillId="0" borderId="1" xfId="0" applyFont="1" applyBorder="1" applyAlignment="1" applyProtection="1">
      <alignment horizontal="center" vertical="top"/>
    </xf>
    <xf numFmtId="0" fontId="15" fillId="0" borderId="1" xfId="0" applyFont="1" applyBorder="1" applyAlignment="1" applyProtection="1">
      <alignment vertical="top" wrapText="1"/>
    </xf>
    <xf numFmtId="2" fontId="15" fillId="0" borderId="1" xfId="0" applyNumberFormat="1" applyFont="1" applyBorder="1" applyAlignment="1" applyProtection="1">
      <alignment horizontal="center" vertical="top"/>
    </xf>
    <xf numFmtId="2" fontId="16" fillId="0" borderId="1" xfId="0" applyNumberFormat="1" applyFont="1" applyBorder="1" applyAlignment="1" applyProtection="1">
      <alignment horizontal="center" vertical="top"/>
    </xf>
    <xf numFmtId="0" fontId="7" fillId="0" borderId="0" xfId="0" applyFont="1" applyAlignment="1" applyProtection="1">
      <alignment horizontal="center" vertical="top"/>
    </xf>
    <xf numFmtId="0" fontId="7" fillId="0" borderId="0" xfId="0" applyFont="1" applyAlignment="1" applyProtection="1">
      <alignment vertical="top" wrapText="1"/>
    </xf>
    <xf numFmtId="2" fontId="7" fillId="0" borderId="0" xfId="0" applyNumberFormat="1" applyFont="1" applyAlignment="1" applyProtection="1">
      <alignment horizontal="center" vertical="top"/>
    </xf>
    <xf numFmtId="2" fontId="12" fillId="0" borderId="0" xfId="0" applyNumberFormat="1" applyFont="1" applyAlignment="1" applyProtection="1">
      <alignment horizontal="right" vertical="top"/>
    </xf>
    <xf numFmtId="2" fontId="7" fillId="0" borderId="0" xfId="0" applyNumberFormat="1" applyFont="1" applyAlignment="1" applyProtection="1">
      <alignment horizontal="right" vertical="top"/>
    </xf>
  </cellXfs>
  <cellStyles count="9">
    <cellStyle name="Comma 10 2" xfId="6"/>
    <cellStyle name="Comma 2" xfId="7"/>
    <cellStyle name="Comma 3" xfId="4"/>
    <cellStyle name="Normal" xfId="0" builtinId="0"/>
    <cellStyle name="Normal 10 2" xfId="3"/>
    <cellStyle name="Normal 2" xfId="2"/>
    <cellStyle name="Normal 2 2" xfId="8"/>
    <cellStyle name="Normal 3" xfId="5"/>
    <cellStyle name="Normal 6" xfId="1"/>
  </cellStyles>
  <dxfs count="4">
    <dxf>
      <fill>
        <patternFill>
          <bgColor indexed="41"/>
        </patternFill>
      </fill>
    </dxf>
    <dxf>
      <fill>
        <patternFill>
          <bgColor indexed="13"/>
        </patternFill>
      </fill>
    </dxf>
    <dxf>
      <fill>
        <patternFill>
          <bgColor indexed="41"/>
        </patternFill>
      </fill>
    </dxf>
    <dxf>
      <fill>
        <patternFill>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914401</xdr:colOff>
      <xdr:row>0</xdr:row>
      <xdr:rowOff>0</xdr:rowOff>
    </xdr:from>
    <xdr:to>
      <xdr:col>6</xdr:col>
      <xdr:colOff>19417</xdr:colOff>
      <xdr:row>1</xdr:row>
      <xdr:rowOff>114300</xdr:rowOff>
    </xdr:to>
    <xdr:pic>
      <xdr:nvPicPr>
        <xdr:cNvPr id="2" name="Picture 2" descr="tenderlogo_gray">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5619751" y="0"/>
          <a:ext cx="1162416" cy="361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85725</xdr:rowOff>
    </xdr:from>
    <xdr:to>
      <xdr:col>1</xdr:col>
      <xdr:colOff>0</xdr:colOff>
      <xdr:row>0</xdr:row>
      <xdr:rowOff>85725</xdr:rowOff>
    </xdr:to>
    <xdr:pic>
      <xdr:nvPicPr>
        <xdr:cNvPr id="3" name="Picture 2">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66675" y="85725"/>
          <a:ext cx="438150"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H21"/>
  <sheetViews>
    <sheetView topLeftCell="H1" workbookViewId="0">
      <selection activeCell="R7" sqref="R7"/>
    </sheetView>
  </sheetViews>
  <sheetFormatPr defaultRowHeight="15"/>
  <cols>
    <col min="1" max="1" width="8.125" hidden="1" customWidth="1"/>
    <col min="2" max="2" width="61.375" hidden="1" customWidth="1"/>
    <col min="3" max="4" width="0" hidden="1" customWidth="1"/>
    <col min="5" max="5" width="11.375" hidden="1" customWidth="1"/>
    <col min="6" max="6" width="14.75" hidden="1" customWidth="1"/>
    <col min="7" max="7" width="15.625" hidden="1" customWidth="1"/>
    <col min="8" max="8" width="18.625" customWidth="1"/>
  </cols>
  <sheetData>
    <row r="2" spans="1:8" ht="18.75">
      <c r="A2" s="43" t="s">
        <v>9</v>
      </c>
      <c r="B2" s="43"/>
      <c r="C2" s="43"/>
      <c r="D2" s="43"/>
      <c r="E2" s="43"/>
      <c r="F2" s="43"/>
      <c r="G2" s="43"/>
    </row>
    <row r="3" spans="1:8" ht="27.75" customHeight="1">
      <c r="A3" s="44" t="s">
        <v>10</v>
      </c>
      <c r="B3" s="45"/>
      <c r="C3" s="45"/>
      <c r="D3" s="45"/>
      <c r="E3" s="45"/>
      <c r="F3" s="45"/>
      <c r="G3" s="46"/>
      <c r="H3" t="s">
        <v>11</v>
      </c>
    </row>
    <row r="4" spans="1:8">
      <c r="A4" s="1" t="s">
        <v>12</v>
      </c>
      <c r="B4" s="1" t="s">
        <v>13</v>
      </c>
      <c r="C4" s="1" t="s">
        <v>14</v>
      </c>
      <c r="D4" s="1" t="s">
        <v>0</v>
      </c>
      <c r="E4" s="1" t="s">
        <v>1</v>
      </c>
      <c r="F4" s="1" t="s">
        <v>2</v>
      </c>
      <c r="G4" s="1" t="s">
        <v>3</v>
      </c>
    </row>
    <row r="5" spans="1:8" s="8" customFormat="1" ht="42.75">
      <c r="A5" s="2">
        <v>1</v>
      </c>
      <c r="B5" s="3" t="s">
        <v>15</v>
      </c>
      <c r="C5" s="4"/>
      <c r="D5" s="5"/>
      <c r="E5" s="6"/>
      <c r="F5" s="6"/>
      <c r="G5" s="7" t="s">
        <v>16</v>
      </c>
    </row>
    <row r="6" spans="1:8" s="8" customFormat="1" ht="16.5">
      <c r="A6" s="2" t="s">
        <v>4</v>
      </c>
      <c r="B6" s="9" t="s">
        <v>17</v>
      </c>
      <c r="C6" s="4">
        <v>2</v>
      </c>
      <c r="D6" s="5" t="s">
        <v>18</v>
      </c>
      <c r="E6" s="6">
        <v>473</v>
      </c>
      <c r="F6" s="6">
        <f>E6*C6</f>
        <v>946</v>
      </c>
      <c r="G6" s="7" t="s">
        <v>19</v>
      </c>
    </row>
    <row r="7" spans="1:8" ht="57">
      <c r="A7" s="10">
        <v>2</v>
      </c>
      <c r="B7" s="11" t="s">
        <v>20</v>
      </c>
      <c r="C7" s="12"/>
      <c r="D7" s="13"/>
      <c r="E7" s="12"/>
      <c r="F7" s="12"/>
      <c r="G7" s="14"/>
    </row>
    <row r="8" spans="1:8">
      <c r="A8" s="10" t="s">
        <v>4</v>
      </c>
      <c r="B8" s="11" t="s">
        <v>21</v>
      </c>
      <c r="C8" s="15">
        <v>1</v>
      </c>
      <c r="D8" s="13" t="s">
        <v>22</v>
      </c>
      <c r="E8" s="15">
        <v>2478</v>
      </c>
      <c r="F8" s="15">
        <f>E8*C8</f>
        <v>2478</v>
      </c>
      <c r="G8" s="13" t="s">
        <v>23</v>
      </c>
    </row>
    <row r="9" spans="1:8" ht="42.75">
      <c r="A9" s="10">
        <v>3</v>
      </c>
      <c r="B9" s="16" t="s">
        <v>24</v>
      </c>
      <c r="C9" s="15"/>
      <c r="D9" s="13"/>
      <c r="E9" s="15"/>
      <c r="F9" s="15"/>
      <c r="G9" s="13"/>
    </row>
    <row r="10" spans="1:8">
      <c r="A10" s="10" t="s">
        <v>4</v>
      </c>
      <c r="B10" s="16" t="s">
        <v>25</v>
      </c>
      <c r="C10" s="15">
        <v>40</v>
      </c>
      <c r="D10" s="13" t="s">
        <v>26</v>
      </c>
      <c r="E10" s="15">
        <v>803</v>
      </c>
      <c r="F10" s="15">
        <f t="shared" ref="F10" si="0">E10*C10</f>
        <v>32120</v>
      </c>
      <c r="G10" s="13" t="s">
        <v>27</v>
      </c>
    </row>
    <row r="11" spans="1:8" ht="59.25" customHeight="1">
      <c r="A11" s="10">
        <v>4</v>
      </c>
      <c r="B11" s="11" t="s">
        <v>28</v>
      </c>
      <c r="C11" s="15"/>
      <c r="D11" s="13"/>
      <c r="E11" s="15"/>
      <c r="F11" s="15"/>
      <c r="G11" s="13"/>
    </row>
    <row r="12" spans="1:8">
      <c r="A12" s="10" t="s">
        <v>4</v>
      </c>
      <c r="B12" s="17" t="s">
        <v>29</v>
      </c>
      <c r="C12" s="4">
        <v>450</v>
      </c>
      <c r="D12" s="5" t="s">
        <v>26</v>
      </c>
      <c r="E12" s="6">
        <v>751</v>
      </c>
      <c r="F12" s="6">
        <f t="shared" ref="F12:F17" si="1">E12*C12</f>
        <v>337950</v>
      </c>
      <c r="G12" s="7" t="s">
        <v>5</v>
      </c>
    </row>
    <row r="13" spans="1:8">
      <c r="A13" s="10" t="s">
        <v>6</v>
      </c>
      <c r="B13" s="17" t="s">
        <v>30</v>
      </c>
      <c r="C13" s="4">
        <v>40</v>
      </c>
      <c r="D13" s="5" t="s">
        <v>26</v>
      </c>
      <c r="E13" s="6">
        <v>448</v>
      </c>
      <c r="F13" s="6">
        <f t="shared" si="1"/>
        <v>17920</v>
      </c>
      <c r="G13" s="7" t="s">
        <v>5</v>
      </c>
    </row>
    <row r="14" spans="1:8">
      <c r="A14" s="10" t="s">
        <v>7</v>
      </c>
      <c r="B14" s="17" t="s">
        <v>31</v>
      </c>
      <c r="C14" s="4">
        <v>50</v>
      </c>
      <c r="D14" s="5" t="s">
        <v>26</v>
      </c>
      <c r="E14" s="6">
        <v>437</v>
      </c>
      <c r="F14" s="6">
        <f t="shared" si="1"/>
        <v>21850</v>
      </c>
      <c r="G14" s="7" t="s">
        <v>5</v>
      </c>
    </row>
    <row r="15" spans="1:8">
      <c r="A15" s="10" t="s">
        <v>8</v>
      </c>
      <c r="B15" s="17" t="s">
        <v>32</v>
      </c>
      <c r="C15" s="4">
        <v>70</v>
      </c>
      <c r="D15" s="5" t="s">
        <v>26</v>
      </c>
      <c r="E15" s="6">
        <v>505</v>
      </c>
      <c r="F15" s="6">
        <f t="shared" si="1"/>
        <v>35350</v>
      </c>
      <c r="G15" s="7" t="s">
        <v>5</v>
      </c>
    </row>
    <row r="16" spans="1:8" ht="42.75">
      <c r="A16" s="10">
        <v>5</v>
      </c>
      <c r="B16" s="18" t="s">
        <v>33</v>
      </c>
      <c r="C16" s="15">
        <v>100</v>
      </c>
      <c r="D16" s="13" t="s">
        <v>26</v>
      </c>
      <c r="E16" s="15">
        <v>152</v>
      </c>
      <c r="F16" s="15">
        <f t="shared" si="1"/>
        <v>15200</v>
      </c>
      <c r="G16" s="13" t="s">
        <v>5</v>
      </c>
    </row>
    <row r="17" spans="1:7" ht="42.75">
      <c r="A17" s="10">
        <v>6</v>
      </c>
      <c r="B17" s="18" t="s">
        <v>34</v>
      </c>
      <c r="C17" s="15">
        <v>1</v>
      </c>
      <c r="D17" s="13" t="s">
        <v>22</v>
      </c>
      <c r="E17" s="15">
        <v>1727</v>
      </c>
      <c r="F17" s="15">
        <f t="shared" si="1"/>
        <v>1727</v>
      </c>
      <c r="G17" s="13" t="s">
        <v>5</v>
      </c>
    </row>
    <row r="18" spans="1:7" ht="16.5">
      <c r="A18" s="19"/>
      <c r="B18" s="20" t="s">
        <v>35</v>
      </c>
      <c r="C18" s="21"/>
      <c r="D18" s="22"/>
      <c r="E18" s="22"/>
      <c r="F18" s="23">
        <f>SUM(F5:F17)</f>
        <v>465541</v>
      </c>
      <c r="G18" s="24"/>
    </row>
    <row r="19" spans="1:7" ht="16.5">
      <c r="A19" s="19"/>
      <c r="B19" s="25" t="s">
        <v>36</v>
      </c>
      <c r="C19" s="19"/>
      <c r="D19" s="26"/>
      <c r="E19" s="19"/>
      <c r="F19" s="27">
        <f>F18*5%</f>
        <v>23277.050000000003</v>
      </c>
      <c r="G19" s="28"/>
    </row>
    <row r="20" spans="1:7" ht="16.5">
      <c r="A20" s="19"/>
      <c r="B20" s="29" t="s">
        <v>37</v>
      </c>
      <c r="C20" s="19"/>
      <c r="D20" s="26"/>
      <c r="E20" s="19"/>
      <c r="F20" s="27">
        <f>F18+F19</f>
        <v>488818.05</v>
      </c>
      <c r="G20" s="28"/>
    </row>
    <row r="21" spans="1:7" ht="16.5">
      <c r="A21" s="19"/>
      <c r="B21" s="25" t="s">
        <v>38</v>
      </c>
      <c r="C21" s="21"/>
      <c r="D21" s="22"/>
      <c r="E21" s="21"/>
      <c r="F21" s="30">
        <f>ROUND(F20,)</f>
        <v>488818</v>
      </c>
      <c r="G21" s="24"/>
    </row>
  </sheetData>
  <mergeCells count="2">
    <mergeCell ref="A2:G2"/>
    <mergeCell ref="A3:G3"/>
  </mergeCells>
  <dataValidations count="1">
    <dataValidation type="decimal" allowBlank="1" showInputMessage="1" showErrorMessage="1" error="Enter Only Numeric Values" prompt="Enter Value which is greater than &quot; 0 &quot; &#10;     &#10; =====&#10;&#10;If you have left this cell blank, then the same will be treated as &quot;ZERO&quot;" sqref="E18:E21">
      <formula1>-99999999</formula1>
      <formula2>9.99999999999999E+43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76"/>
  <sheetViews>
    <sheetView showZeros="0" tabSelected="1" view="pageBreakPreview" zoomScaleNormal="70" zoomScaleSheetLayoutView="100" workbookViewId="0">
      <selection activeCell="H9" sqref="H9"/>
    </sheetView>
  </sheetViews>
  <sheetFormatPr defaultRowHeight="15"/>
  <cols>
    <col min="1" max="1" width="7.625" style="78" customWidth="1"/>
    <col min="2" max="2" width="51" style="79" customWidth="1"/>
    <col min="3" max="3" width="8.75" style="80" customWidth="1"/>
    <col min="4" max="4" width="7.125" style="78" customWidth="1"/>
    <col min="5" max="5" width="15" style="81" customWidth="1"/>
    <col min="6" max="6" width="15.875" style="82" customWidth="1"/>
    <col min="7" max="9" width="9.125" style="53"/>
    <col min="10" max="10" width="10.75" style="53" bestFit="1" customWidth="1"/>
    <col min="11" max="256" width="9.125" style="53"/>
    <col min="257" max="257" width="7.625" style="53" customWidth="1"/>
    <col min="258" max="258" width="47.125" style="53" customWidth="1"/>
    <col min="259" max="259" width="8.75" style="53" customWidth="1"/>
    <col min="260" max="260" width="7.125" style="53" customWidth="1"/>
    <col min="261" max="261" width="15" style="53" customWidth="1"/>
    <col min="262" max="262" width="15.875" style="53" customWidth="1"/>
    <col min="263" max="265" width="9.125" style="53"/>
    <col min="266" max="266" width="10.75" style="53" bestFit="1" customWidth="1"/>
    <col min="267" max="512" width="9.125" style="53"/>
    <col min="513" max="513" width="7.625" style="53" customWidth="1"/>
    <col min="514" max="514" width="47.125" style="53" customWidth="1"/>
    <col min="515" max="515" width="8.75" style="53" customWidth="1"/>
    <col min="516" max="516" width="7.125" style="53" customWidth="1"/>
    <col min="517" max="517" width="15" style="53" customWidth="1"/>
    <col min="518" max="518" width="15.875" style="53" customWidth="1"/>
    <col min="519" max="521" width="9.125" style="53"/>
    <col min="522" max="522" width="10.75" style="53" bestFit="1" customWidth="1"/>
    <col min="523" max="768" width="9.125" style="53"/>
    <col min="769" max="769" width="7.625" style="53" customWidth="1"/>
    <col min="770" max="770" width="47.125" style="53" customWidth="1"/>
    <col min="771" max="771" width="8.75" style="53" customWidth="1"/>
    <col min="772" max="772" width="7.125" style="53" customWidth="1"/>
    <col min="773" max="773" width="15" style="53" customWidth="1"/>
    <col min="774" max="774" width="15.875" style="53" customWidth="1"/>
    <col min="775" max="777" width="9.125" style="53"/>
    <col min="778" max="778" width="10.75" style="53" bestFit="1" customWidth="1"/>
    <col min="779" max="1024" width="9.125" style="53"/>
    <col min="1025" max="1025" width="7.625" style="53" customWidth="1"/>
    <col min="1026" max="1026" width="47.125" style="53" customWidth="1"/>
    <col min="1027" max="1027" width="8.75" style="53" customWidth="1"/>
    <col min="1028" max="1028" width="7.125" style="53" customWidth="1"/>
    <col min="1029" max="1029" width="15" style="53" customWidth="1"/>
    <col min="1030" max="1030" width="15.875" style="53" customWidth="1"/>
    <col min="1031" max="1033" width="9.125" style="53"/>
    <col min="1034" max="1034" width="10.75" style="53" bestFit="1" customWidth="1"/>
    <col min="1035" max="1280" width="9.125" style="53"/>
    <col min="1281" max="1281" width="7.625" style="53" customWidth="1"/>
    <col min="1282" max="1282" width="47.125" style="53" customWidth="1"/>
    <col min="1283" max="1283" width="8.75" style="53" customWidth="1"/>
    <col min="1284" max="1284" width="7.125" style="53" customWidth="1"/>
    <col min="1285" max="1285" width="15" style="53" customWidth="1"/>
    <col min="1286" max="1286" width="15.875" style="53" customWidth="1"/>
    <col min="1287" max="1289" width="9.125" style="53"/>
    <col min="1290" max="1290" width="10.75" style="53" bestFit="1" customWidth="1"/>
    <col min="1291" max="1536" width="9.125" style="53"/>
    <col min="1537" max="1537" width="7.625" style="53" customWidth="1"/>
    <col min="1538" max="1538" width="47.125" style="53" customWidth="1"/>
    <col min="1539" max="1539" width="8.75" style="53" customWidth="1"/>
    <col min="1540" max="1540" width="7.125" style="53" customWidth="1"/>
    <col min="1541" max="1541" width="15" style="53" customWidth="1"/>
    <col min="1542" max="1542" width="15.875" style="53" customWidth="1"/>
    <col min="1543" max="1545" width="9.125" style="53"/>
    <col min="1546" max="1546" width="10.75" style="53" bestFit="1" customWidth="1"/>
    <col min="1547" max="1792" width="9.125" style="53"/>
    <col min="1793" max="1793" width="7.625" style="53" customWidth="1"/>
    <col min="1794" max="1794" width="47.125" style="53" customWidth="1"/>
    <col min="1795" max="1795" width="8.75" style="53" customWidth="1"/>
    <col min="1796" max="1796" width="7.125" style="53" customWidth="1"/>
    <col min="1797" max="1797" width="15" style="53" customWidth="1"/>
    <col min="1798" max="1798" width="15.875" style="53" customWidth="1"/>
    <col min="1799" max="1801" width="9.125" style="53"/>
    <col min="1802" max="1802" width="10.75" style="53" bestFit="1" customWidth="1"/>
    <col min="1803" max="2048" width="9.125" style="53"/>
    <col min="2049" max="2049" width="7.625" style="53" customWidth="1"/>
    <col min="2050" max="2050" width="47.125" style="53" customWidth="1"/>
    <col min="2051" max="2051" width="8.75" style="53" customWidth="1"/>
    <col min="2052" max="2052" width="7.125" style="53" customWidth="1"/>
    <col min="2053" max="2053" width="15" style="53" customWidth="1"/>
    <col min="2054" max="2054" width="15.875" style="53" customWidth="1"/>
    <col min="2055" max="2057" width="9.125" style="53"/>
    <col min="2058" max="2058" width="10.75" style="53" bestFit="1" customWidth="1"/>
    <col min="2059" max="2304" width="9.125" style="53"/>
    <col min="2305" max="2305" width="7.625" style="53" customWidth="1"/>
    <col min="2306" max="2306" width="47.125" style="53" customWidth="1"/>
    <col min="2307" max="2307" width="8.75" style="53" customWidth="1"/>
    <col min="2308" max="2308" width="7.125" style="53" customWidth="1"/>
    <col min="2309" max="2309" width="15" style="53" customWidth="1"/>
    <col min="2310" max="2310" width="15.875" style="53" customWidth="1"/>
    <col min="2311" max="2313" width="9.125" style="53"/>
    <col min="2314" max="2314" width="10.75" style="53" bestFit="1" customWidth="1"/>
    <col min="2315" max="2560" width="9.125" style="53"/>
    <col min="2561" max="2561" width="7.625" style="53" customWidth="1"/>
    <col min="2562" max="2562" width="47.125" style="53" customWidth="1"/>
    <col min="2563" max="2563" width="8.75" style="53" customWidth="1"/>
    <col min="2564" max="2564" width="7.125" style="53" customWidth="1"/>
    <col min="2565" max="2565" width="15" style="53" customWidth="1"/>
    <col min="2566" max="2566" width="15.875" style="53" customWidth="1"/>
    <col min="2567" max="2569" width="9.125" style="53"/>
    <col min="2570" max="2570" width="10.75" style="53" bestFit="1" customWidth="1"/>
    <col min="2571" max="2816" width="9.125" style="53"/>
    <col min="2817" max="2817" width="7.625" style="53" customWidth="1"/>
    <col min="2818" max="2818" width="47.125" style="53" customWidth="1"/>
    <col min="2819" max="2819" width="8.75" style="53" customWidth="1"/>
    <col min="2820" max="2820" width="7.125" style="53" customWidth="1"/>
    <col min="2821" max="2821" width="15" style="53" customWidth="1"/>
    <col min="2822" max="2822" width="15.875" style="53" customWidth="1"/>
    <col min="2823" max="2825" width="9.125" style="53"/>
    <col min="2826" max="2826" width="10.75" style="53" bestFit="1" customWidth="1"/>
    <col min="2827" max="3072" width="9.125" style="53"/>
    <col min="3073" max="3073" width="7.625" style="53" customWidth="1"/>
    <col min="3074" max="3074" width="47.125" style="53" customWidth="1"/>
    <col min="3075" max="3075" width="8.75" style="53" customWidth="1"/>
    <col min="3076" max="3076" width="7.125" style="53" customWidth="1"/>
    <col min="3077" max="3077" width="15" style="53" customWidth="1"/>
    <col min="3078" max="3078" width="15.875" style="53" customWidth="1"/>
    <col min="3079" max="3081" width="9.125" style="53"/>
    <col min="3082" max="3082" width="10.75" style="53" bestFit="1" customWidth="1"/>
    <col min="3083" max="3328" width="9.125" style="53"/>
    <col min="3329" max="3329" width="7.625" style="53" customWidth="1"/>
    <col min="3330" max="3330" width="47.125" style="53" customWidth="1"/>
    <col min="3331" max="3331" width="8.75" style="53" customWidth="1"/>
    <col min="3332" max="3332" width="7.125" style="53" customWidth="1"/>
    <col min="3333" max="3333" width="15" style="53" customWidth="1"/>
    <col min="3334" max="3334" width="15.875" style="53" customWidth="1"/>
    <col min="3335" max="3337" width="9.125" style="53"/>
    <col min="3338" max="3338" width="10.75" style="53" bestFit="1" customWidth="1"/>
    <col min="3339" max="3584" width="9.125" style="53"/>
    <col min="3585" max="3585" width="7.625" style="53" customWidth="1"/>
    <col min="3586" max="3586" width="47.125" style="53" customWidth="1"/>
    <col min="3587" max="3587" width="8.75" style="53" customWidth="1"/>
    <col min="3588" max="3588" width="7.125" style="53" customWidth="1"/>
    <col min="3589" max="3589" width="15" style="53" customWidth="1"/>
    <col min="3590" max="3590" width="15.875" style="53" customWidth="1"/>
    <col min="3591" max="3593" width="9.125" style="53"/>
    <col min="3594" max="3594" width="10.75" style="53" bestFit="1" customWidth="1"/>
    <col min="3595" max="3840" width="9.125" style="53"/>
    <col min="3841" max="3841" width="7.625" style="53" customWidth="1"/>
    <col min="3842" max="3842" width="47.125" style="53" customWidth="1"/>
    <col min="3843" max="3843" width="8.75" style="53" customWidth="1"/>
    <col min="3844" max="3844" width="7.125" style="53" customWidth="1"/>
    <col min="3845" max="3845" width="15" style="53" customWidth="1"/>
    <col min="3846" max="3846" width="15.875" style="53" customWidth="1"/>
    <col min="3847" max="3849" width="9.125" style="53"/>
    <col min="3850" max="3850" width="10.75" style="53" bestFit="1" customWidth="1"/>
    <col min="3851" max="4096" width="9.125" style="53"/>
    <col min="4097" max="4097" width="7.625" style="53" customWidth="1"/>
    <col min="4098" max="4098" width="47.125" style="53" customWidth="1"/>
    <col min="4099" max="4099" width="8.75" style="53" customWidth="1"/>
    <col min="4100" max="4100" width="7.125" style="53" customWidth="1"/>
    <col min="4101" max="4101" width="15" style="53" customWidth="1"/>
    <col min="4102" max="4102" width="15.875" style="53" customWidth="1"/>
    <col min="4103" max="4105" width="9.125" style="53"/>
    <col min="4106" max="4106" width="10.75" style="53" bestFit="1" customWidth="1"/>
    <col min="4107" max="4352" width="9.125" style="53"/>
    <col min="4353" max="4353" width="7.625" style="53" customWidth="1"/>
    <col min="4354" max="4354" width="47.125" style="53" customWidth="1"/>
    <col min="4355" max="4355" width="8.75" style="53" customWidth="1"/>
    <col min="4356" max="4356" width="7.125" style="53" customWidth="1"/>
    <col min="4357" max="4357" width="15" style="53" customWidth="1"/>
    <col min="4358" max="4358" width="15.875" style="53" customWidth="1"/>
    <col min="4359" max="4361" width="9.125" style="53"/>
    <col min="4362" max="4362" width="10.75" style="53" bestFit="1" customWidth="1"/>
    <col min="4363" max="4608" width="9.125" style="53"/>
    <col min="4609" max="4609" width="7.625" style="53" customWidth="1"/>
    <col min="4610" max="4610" width="47.125" style="53" customWidth="1"/>
    <col min="4611" max="4611" width="8.75" style="53" customWidth="1"/>
    <col min="4612" max="4612" width="7.125" style="53" customWidth="1"/>
    <col min="4613" max="4613" width="15" style="53" customWidth="1"/>
    <col min="4614" max="4614" width="15.875" style="53" customWidth="1"/>
    <col min="4615" max="4617" width="9.125" style="53"/>
    <col min="4618" max="4618" width="10.75" style="53" bestFit="1" customWidth="1"/>
    <col min="4619" max="4864" width="9.125" style="53"/>
    <col min="4865" max="4865" width="7.625" style="53" customWidth="1"/>
    <col min="4866" max="4866" width="47.125" style="53" customWidth="1"/>
    <col min="4867" max="4867" width="8.75" style="53" customWidth="1"/>
    <col min="4868" max="4868" width="7.125" style="53" customWidth="1"/>
    <col min="4869" max="4869" width="15" style="53" customWidth="1"/>
    <col min="4870" max="4870" width="15.875" style="53" customWidth="1"/>
    <col min="4871" max="4873" width="9.125" style="53"/>
    <col min="4874" max="4874" width="10.75" style="53" bestFit="1" customWidth="1"/>
    <col min="4875" max="5120" width="9.125" style="53"/>
    <col min="5121" max="5121" width="7.625" style="53" customWidth="1"/>
    <col min="5122" max="5122" width="47.125" style="53" customWidth="1"/>
    <col min="5123" max="5123" width="8.75" style="53" customWidth="1"/>
    <col min="5124" max="5124" width="7.125" style="53" customWidth="1"/>
    <col min="5125" max="5125" width="15" style="53" customWidth="1"/>
    <col min="5126" max="5126" width="15.875" style="53" customWidth="1"/>
    <col min="5127" max="5129" width="9.125" style="53"/>
    <col min="5130" max="5130" width="10.75" style="53" bestFit="1" customWidth="1"/>
    <col min="5131" max="5376" width="9.125" style="53"/>
    <col min="5377" max="5377" width="7.625" style="53" customWidth="1"/>
    <col min="5378" max="5378" width="47.125" style="53" customWidth="1"/>
    <col min="5379" max="5379" width="8.75" style="53" customWidth="1"/>
    <col min="5380" max="5380" width="7.125" style="53" customWidth="1"/>
    <col min="5381" max="5381" width="15" style="53" customWidth="1"/>
    <col min="5382" max="5382" width="15.875" style="53" customWidth="1"/>
    <col min="5383" max="5385" width="9.125" style="53"/>
    <col min="5386" max="5386" width="10.75" style="53" bestFit="1" customWidth="1"/>
    <col min="5387" max="5632" width="9.125" style="53"/>
    <col min="5633" max="5633" width="7.625" style="53" customWidth="1"/>
    <col min="5634" max="5634" width="47.125" style="53" customWidth="1"/>
    <col min="5635" max="5635" width="8.75" style="53" customWidth="1"/>
    <col min="5636" max="5636" width="7.125" style="53" customWidth="1"/>
    <col min="5637" max="5637" width="15" style="53" customWidth="1"/>
    <col min="5638" max="5638" width="15.875" style="53" customWidth="1"/>
    <col min="5639" max="5641" width="9.125" style="53"/>
    <col min="5642" max="5642" width="10.75" style="53" bestFit="1" customWidth="1"/>
    <col min="5643" max="5888" width="9.125" style="53"/>
    <col min="5889" max="5889" width="7.625" style="53" customWidth="1"/>
    <col min="5890" max="5890" width="47.125" style="53" customWidth="1"/>
    <col min="5891" max="5891" width="8.75" style="53" customWidth="1"/>
    <col min="5892" max="5892" width="7.125" style="53" customWidth="1"/>
    <col min="5893" max="5893" width="15" style="53" customWidth="1"/>
    <col min="5894" max="5894" width="15.875" style="53" customWidth="1"/>
    <col min="5895" max="5897" width="9.125" style="53"/>
    <col min="5898" max="5898" width="10.75" style="53" bestFit="1" customWidth="1"/>
    <col min="5899" max="6144" width="9.125" style="53"/>
    <col min="6145" max="6145" width="7.625" style="53" customWidth="1"/>
    <col min="6146" max="6146" width="47.125" style="53" customWidth="1"/>
    <col min="6147" max="6147" width="8.75" style="53" customWidth="1"/>
    <col min="6148" max="6148" width="7.125" style="53" customWidth="1"/>
    <col min="6149" max="6149" width="15" style="53" customWidth="1"/>
    <col min="6150" max="6150" width="15.875" style="53" customWidth="1"/>
    <col min="6151" max="6153" width="9.125" style="53"/>
    <col min="6154" max="6154" width="10.75" style="53" bestFit="1" customWidth="1"/>
    <col min="6155" max="6400" width="9.125" style="53"/>
    <col min="6401" max="6401" width="7.625" style="53" customWidth="1"/>
    <col min="6402" max="6402" width="47.125" style="53" customWidth="1"/>
    <col min="6403" max="6403" width="8.75" style="53" customWidth="1"/>
    <col min="6404" max="6404" width="7.125" style="53" customWidth="1"/>
    <col min="6405" max="6405" width="15" style="53" customWidth="1"/>
    <col min="6406" max="6406" width="15.875" style="53" customWidth="1"/>
    <col min="6407" max="6409" width="9.125" style="53"/>
    <col min="6410" max="6410" width="10.75" style="53" bestFit="1" customWidth="1"/>
    <col min="6411" max="6656" width="9.125" style="53"/>
    <col min="6657" max="6657" width="7.625" style="53" customWidth="1"/>
    <col min="6658" max="6658" width="47.125" style="53" customWidth="1"/>
    <col min="6659" max="6659" width="8.75" style="53" customWidth="1"/>
    <col min="6660" max="6660" width="7.125" style="53" customWidth="1"/>
    <col min="6661" max="6661" width="15" style="53" customWidth="1"/>
    <col min="6662" max="6662" width="15.875" style="53" customWidth="1"/>
    <col min="6663" max="6665" width="9.125" style="53"/>
    <col min="6666" max="6666" width="10.75" style="53" bestFit="1" customWidth="1"/>
    <col min="6667" max="6912" width="9.125" style="53"/>
    <col min="6913" max="6913" width="7.625" style="53" customWidth="1"/>
    <col min="6914" max="6914" width="47.125" style="53" customWidth="1"/>
    <col min="6915" max="6915" width="8.75" style="53" customWidth="1"/>
    <col min="6916" max="6916" width="7.125" style="53" customWidth="1"/>
    <col min="6917" max="6917" width="15" style="53" customWidth="1"/>
    <col min="6918" max="6918" width="15.875" style="53" customWidth="1"/>
    <col min="6919" max="6921" width="9.125" style="53"/>
    <col min="6922" max="6922" width="10.75" style="53" bestFit="1" customWidth="1"/>
    <col min="6923" max="7168" width="9.125" style="53"/>
    <col min="7169" max="7169" width="7.625" style="53" customWidth="1"/>
    <col min="7170" max="7170" width="47.125" style="53" customWidth="1"/>
    <col min="7171" max="7171" width="8.75" style="53" customWidth="1"/>
    <col min="7172" max="7172" width="7.125" style="53" customWidth="1"/>
    <col min="7173" max="7173" width="15" style="53" customWidth="1"/>
    <col min="7174" max="7174" width="15.875" style="53" customWidth="1"/>
    <col min="7175" max="7177" width="9.125" style="53"/>
    <col min="7178" max="7178" width="10.75" style="53" bestFit="1" customWidth="1"/>
    <col min="7179" max="7424" width="9.125" style="53"/>
    <col min="7425" max="7425" width="7.625" style="53" customWidth="1"/>
    <col min="7426" max="7426" width="47.125" style="53" customWidth="1"/>
    <col min="7427" max="7427" width="8.75" style="53" customWidth="1"/>
    <col min="7428" max="7428" width="7.125" style="53" customWidth="1"/>
    <col min="7429" max="7429" width="15" style="53" customWidth="1"/>
    <col min="7430" max="7430" width="15.875" style="53" customWidth="1"/>
    <col min="7431" max="7433" width="9.125" style="53"/>
    <col min="7434" max="7434" width="10.75" style="53" bestFit="1" customWidth="1"/>
    <col min="7435" max="7680" width="9.125" style="53"/>
    <col min="7681" max="7681" width="7.625" style="53" customWidth="1"/>
    <col min="7682" max="7682" width="47.125" style="53" customWidth="1"/>
    <col min="7683" max="7683" width="8.75" style="53" customWidth="1"/>
    <col min="7684" max="7684" width="7.125" style="53" customWidth="1"/>
    <col min="7685" max="7685" width="15" style="53" customWidth="1"/>
    <col min="7686" max="7686" width="15.875" style="53" customWidth="1"/>
    <col min="7687" max="7689" width="9.125" style="53"/>
    <col min="7690" max="7690" width="10.75" style="53" bestFit="1" customWidth="1"/>
    <col min="7691" max="7936" width="9.125" style="53"/>
    <col min="7937" max="7937" width="7.625" style="53" customWidth="1"/>
    <col min="7938" max="7938" width="47.125" style="53" customWidth="1"/>
    <col min="7939" max="7939" width="8.75" style="53" customWidth="1"/>
    <col min="7940" max="7940" width="7.125" style="53" customWidth="1"/>
    <col min="7941" max="7941" width="15" style="53" customWidth="1"/>
    <col min="7942" max="7942" width="15.875" style="53" customWidth="1"/>
    <col min="7943" max="7945" width="9.125" style="53"/>
    <col min="7946" max="7946" width="10.75" style="53" bestFit="1" customWidth="1"/>
    <col min="7947" max="8192" width="9.125" style="53"/>
    <col min="8193" max="8193" width="7.625" style="53" customWidth="1"/>
    <col min="8194" max="8194" width="47.125" style="53" customWidth="1"/>
    <col min="8195" max="8195" width="8.75" style="53" customWidth="1"/>
    <col min="8196" max="8196" width="7.125" style="53" customWidth="1"/>
    <col min="8197" max="8197" width="15" style="53" customWidth="1"/>
    <col min="8198" max="8198" width="15.875" style="53" customWidth="1"/>
    <col min="8199" max="8201" width="9.125" style="53"/>
    <col min="8202" max="8202" width="10.75" style="53" bestFit="1" customWidth="1"/>
    <col min="8203" max="8448" width="9.125" style="53"/>
    <col min="8449" max="8449" width="7.625" style="53" customWidth="1"/>
    <col min="8450" max="8450" width="47.125" style="53" customWidth="1"/>
    <col min="8451" max="8451" width="8.75" style="53" customWidth="1"/>
    <col min="8452" max="8452" width="7.125" style="53" customWidth="1"/>
    <col min="8453" max="8453" width="15" style="53" customWidth="1"/>
    <col min="8454" max="8454" width="15.875" style="53" customWidth="1"/>
    <col min="8455" max="8457" width="9.125" style="53"/>
    <col min="8458" max="8458" width="10.75" style="53" bestFit="1" customWidth="1"/>
    <col min="8459" max="8704" width="9.125" style="53"/>
    <col min="8705" max="8705" width="7.625" style="53" customWidth="1"/>
    <col min="8706" max="8706" width="47.125" style="53" customWidth="1"/>
    <col min="8707" max="8707" width="8.75" style="53" customWidth="1"/>
    <col min="8708" max="8708" width="7.125" style="53" customWidth="1"/>
    <col min="8709" max="8709" width="15" style="53" customWidth="1"/>
    <col min="8710" max="8710" width="15.875" style="53" customWidth="1"/>
    <col min="8711" max="8713" width="9.125" style="53"/>
    <col min="8714" max="8714" width="10.75" style="53" bestFit="1" customWidth="1"/>
    <col min="8715" max="8960" width="9.125" style="53"/>
    <col min="8961" max="8961" width="7.625" style="53" customWidth="1"/>
    <col min="8962" max="8962" width="47.125" style="53" customWidth="1"/>
    <col min="8963" max="8963" width="8.75" style="53" customWidth="1"/>
    <col min="8964" max="8964" width="7.125" style="53" customWidth="1"/>
    <col min="8965" max="8965" width="15" style="53" customWidth="1"/>
    <col min="8966" max="8966" width="15.875" style="53" customWidth="1"/>
    <col min="8967" max="8969" width="9.125" style="53"/>
    <col min="8970" max="8970" width="10.75" style="53" bestFit="1" customWidth="1"/>
    <col min="8971" max="9216" width="9.125" style="53"/>
    <col min="9217" max="9217" width="7.625" style="53" customWidth="1"/>
    <col min="9218" max="9218" width="47.125" style="53" customWidth="1"/>
    <col min="9219" max="9219" width="8.75" style="53" customWidth="1"/>
    <col min="9220" max="9220" width="7.125" style="53" customWidth="1"/>
    <col min="9221" max="9221" width="15" style="53" customWidth="1"/>
    <col min="9222" max="9222" width="15.875" style="53" customWidth="1"/>
    <col min="9223" max="9225" width="9.125" style="53"/>
    <col min="9226" max="9226" width="10.75" style="53" bestFit="1" customWidth="1"/>
    <col min="9227" max="9472" width="9.125" style="53"/>
    <col min="9473" max="9473" width="7.625" style="53" customWidth="1"/>
    <col min="9474" max="9474" width="47.125" style="53" customWidth="1"/>
    <col min="9475" max="9475" width="8.75" style="53" customWidth="1"/>
    <col min="9476" max="9476" width="7.125" style="53" customWidth="1"/>
    <col min="9477" max="9477" width="15" style="53" customWidth="1"/>
    <col min="9478" max="9478" width="15.875" style="53" customWidth="1"/>
    <col min="9479" max="9481" width="9.125" style="53"/>
    <col min="9482" max="9482" width="10.75" style="53" bestFit="1" customWidth="1"/>
    <col min="9483" max="9728" width="9.125" style="53"/>
    <col min="9729" max="9729" width="7.625" style="53" customWidth="1"/>
    <col min="9730" max="9730" width="47.125" style="53" customWidth="1"/>
    <col min="9731" max="9731" width="8.75" style="53" customWidth="1"/>
    <col min="9732" max="9732" width="7.125" style="53" customWidth="1"/>
    <col min="9733" max="9733" width="15" style="53" customWidth="1"/>
    <col min="9734" max="9734" width="15.875" style="53" customWidth="1"/>
    <col min="9735" max="9737" width="9.125" style="53"/>
    <col min="9738" max="9738" width="10.75" style="53" bestFit="1" customWidth="1"/>
    <col min="9739" max="9984" width="9.125" style="53"/>
    <col min="9985" max="9985" width="7.625" style="53" customWidth="1"/>
    <col min="9986" max="9986" width="47.125" style="53" customWidth="1"/>
    <col min="9987" max="9987" width="8.75" style="53" customWidth="1"/>
    <col min="9988" max="9988" width="7.125" style="53" customWidth="1"/>
    <col min="9989" max="9989" width="15" style="53" customWidth="1"/>
    <col min="9990" max="9990" width="15.875" style="53" customWidth="1"/>
    <col min="9991" max="9993" width="9.125" style="53"/>
    <col min="9994" max="9994" width="10.75" style="53" bestFit="1" customWidth="1"/>
    <col min="9995" max="10240" width="9.125" style="53"/>
    <col min="10241" max="10241" width="7.625" style="53" customWidth="1"/>
    <col min="10242" max="10242" width="47.125" style="53" customWidth="1"/>
    <col min="10243" max="10243" width="8.75" style="53" customWidth="1"/>
    <col min="10244" max="10244" width="7.125" style="53" customWidth="1"/>
    <col min="10245" max="10245" width="15" style="53" customWidth="1"/>
    <col min="10246" max="10246" width="15.875" style="53" customWidth="1"/>
    <col min="10247" max="10249" width="9.125" style="53"/>
    <col min="10250" max="10250" width="10.75" style="53" bestFit="1" customWidth="1"/>
    <col min="10251" max="10496" width="9.125" style="53"/>
    <col min="10497" max="10497" width="7.625" style="53" customWidth="1"/>
    <col min="10498" max="10498" width="47.125" style="53" customWidth="1"/>
    <col min="10499" max="10499" width="8.75" style="53" customWidth="1"/>
    <col min="10500" max="10500" width="7.125" style="53" customWidth="1"/>
    <col min="10501" max="10501" width="15" style="53" customWidth="1"/>
    <col min="10502" max="10502" width="15.875" style="53" customWidth="1"/>
    <col min="10503" max="10505" width="9.125" style="53"/>
    <col min="10506" max="10506" width="10.75" style="53" bestFit="1" customWidth="1"/>
    <col min="10507" max="10752" width="9.125" style="53"/>
    <col min="10753" max="10753" width="7.625" style="53" customWidth="1"/>
    <col min="10754" max="10754" width="47.125" style="53" customWidth="1"/>
    <col min="10755" max="10755" width="8.75" style="53" customWidth="1"/>
    <col min="10756" max="10756" width="7.125" style="53" customWidth="1"/>
    <col min="10757" max="10757" width="15" style="53" customWidth="1"/>
    <col min="10758" max="10758" width="15.875" style="53" customWidth="1"/>
    <col min="10759" max="10761" width="9.125" style="53"/>
    <col min="10762" max="10762" width="10.75" style="53" bestFit="1" customWidth="1"/>
    <col min="10763" max="11008" width="9.125" style="53"/>
    <col min="11009" max="11009" width="7.625" style="53" customWidth="1"/>
    <col min="11010" max="11010" width="47.125" style="53" customWidth="1"/>
    <col min="11011" max="11011" width="8.75" style="53" customWidth="1"/>
    <col min="11012" max="11012" width="7.125" style="53" customWidth="1"/>
    <col min="11013" max="11013" width="15" style="53" customWidth="1"/>
    <col min="11014" max="11014" width="15.875" style="53" customWidth="1"/>
    <col min="11015" max="11017" width="9.125" style="53"/>
    <col min="11018" max="11018" width="10.75" style="53" bestFit="1" customWidth="1"/>
    <col min="11019" max="11264" width="9.125" style="53"/>
    <col min="11265" max="11265" width="7.625" style="53" customWidth="1"/>
    <col min="11266" max="11266" width="47.125" style="53" customWidth="1"/>
    <col min="11267" max="11267" width="8.75" style="53" customWidth="1"/>
    <col min="11268" max="11268" width="7.125" style="53" customWidth="1"/>
    <col min="11269" max="11269" width="15" style="53" customWidth="1"/>
    <col min="11270" max="11270" width="15.875" style="53" customWidth="1"/>
    <col min="11271" max="11273" width="9.125" style="53"/>
    <col min="11274" max="11274" width="10.75" style="53" bestFit="1" customWidth="1"/>
    <col min="11275" max="11520" width="9.125" style="53"/>
    <col min="11521" max="11521" width="7.625" style="53" customWidth="1"/>
    <col min="11522" max="11522" width="47.125" style="53" customWidth="1"/>
    <col min="11523" max="11523" width="8.75" style="53" customWidth="1"/>
    <col min="11524" max="11524" width="7.125" style="53" customWidth="1"/>
    <col min="11525" max="11525" width="15" style="53" customWidth="1"/>
    <col min="11526" max="11526" width="15.875" style="53" customWidth="1"/>
    <col min="11527" max="11529" width="9.125" style="53"/>
    <col min="11530" max="11530" width="10.75" style="53" bestFit="1" customWidth="1"/>
    <col min="11531" max="11776" width="9.125" style="53"/>
    <col min="11777" max="11777" width="7.625" style="53" customWidth="1"/>
    <col min="11778" max="11778" width="47.125" style="53" customWidth="1"/>
    <col min="11779" max="11779" width="8.75" style="53" customWidth="1"/>
    <col min="11780" max="11780" width="7.125" style="53" customWidth="1"/>
    <col min="11781" max="11781" width="15" style="53" customWidth="1"/>
    <col min="11782" max="11782" width="15.875" style="53" customWidth="1"/>
    <col min="11783" max="11785" width="9.125" style="53"/>
    <col min="11786" max="11786" width="10.75" style="53" bestFit="1" customWidth="1"/>
    <col min="11787" max="12032" width="9.125" style="53"/>
    <col min="12033" max="12033" width="7.625" style="53" customWidth="1"/>
    <col min="12034" max="12034" width="47.125" style="53" customWidth="1"/>
    <col min="12035" max="12035" width="8.75" style="53" customWidth="1"/>
    <col min="12036" max="12036" width="7.125" style="53" customWidth="1"/>
    <col min="12037" max="12037" width="15" style="53" customWidth="1"/>
    <col min="12038" max="12038" width="15.875" style="53" customWidth="1"/>
    <col min="12039" max="12041" width="9.125" style="53"/>
    <col min="12042" max="12042" width="10.75" style="53" bestFit="1" customWidth="1"/>
    <col min="12043" max="12288" width="9.125" style="53"/>
    <col min="12289" max="12289" width="7.625" style="53" customWidth="1"/>
    <col min="12290" max="12290" width="47.125" style="53" customWidth="1"/>
    <col min="12291" max="12291" width="8.75" style="53" customWidth="1"/>
    <col min="12292" max="12292" width="7.125" style="53" customWidth="1"/>
    <col min="12293" max="12293" width="15" style="53" customWidth="1"/>
    <col min="12294" max="12294" width="15.875" style="53" customWidth="1"/>
    <col min="12295" max="12297" width="9.125" style="53"/>
    <col min="12298" max="12298" width="10.75" style="53" bestFit="1" customWidth="1"/>
    <col min="12299" max="12544" width="9.125" style="53"/>
    <col min="12545" max="12545" width="7.625" style="53" customWidth="1"/>
    <col min="12546" max="12546" width="47.125" style="53" customWidth="1"/>
    <col min="12547" max="12547" width="8.75" style="53" customWidth="1"/>
    <col min="12548" max="12548" width="7.125" style="53" customWidth="1"/>
    <col min="12549" max="12549" width="15" style="53" customWidth="1"/>
    <col min="12550" max="12550" width="15.875" style="53" customWidth="1"/>
    <col min="12551" max="12553" width="9.125" style="53"/>
    <col min="12554" max="12554" width="10.75" style="53" bestFit="1" customWidth="1"/>
    <col min="12555" max="12800" width="9.125" style="53"/>
    <col min="12801" max="12801" width="7.625" style="53" customWidth="1"/>
    <col min="12802" max="12802" width="47.125" style="53" customWidth="1"/>
    <col min="12803" max="12803" width="8.75" style="53" customWidth="1"/>
    <col min="12804" max="12804" width="7.125" style="53" customWidth="1"/>
    <col min="12805" max="12805" width="15" style="53" customWidth="1"/>
    <col min="12806" max="12806" width="15.875" style="53" customWidth="1"/>
    <col min="12807" max="12809" width="9.125" style="53"/>
    <col min="12810" max="12810" width="10.75" style="53" bestFit="1" customWidth="1"/>
    <col min="12811" max="13056" width="9.125" style="53"/>
    <col min="13057" max="13057" width="7.625" style="53" customWidth="1"/>
    <col min="13058" max="13058" width="47.125" style="53" customWidth="1"/>
    <col min="13059" max="13059" width="8.75" style="53" customWidth="1"/>
    <col min="13060" max="13060" width="7.125" style="53" customWidth="1"/>
    <col min="13061" max="13061" width="15" style="53" customWidth="1"/>
    <col min="13062" max="13062" width="15.875" style="53" customWidth="1"/>
    <col min="13063" max="13065" width="9.125" style="53"/>
    <col min="13066" max="13066" width="10.75" style="53" bestFit="1" customWidth="1"/>
    <col min="13067" max="13312" width="9.125" style="53"/>
    <col min="13313" max="13313" width="7.625" style="53" customWidth="1"/>
    <col min="13314" max="13314" width="47.125" style="53" customWidth="1"/>
    <col min="13315" max="13315" width="8.75" style="53" customWidth="1"/>
    <col min="13316" max="13316" width="7.125" style="53" customWidth="1"/>
    <col min="13317" max="13317" width="15" style="53" customWidth="1"/>
    <col min="13318" max="13318" width="15.875" style="53" customWidth="1"/>
    <col min="13319" max="13321" width="9.125" style="53"/>
    <col min="13322" max="13322" width="10.75" style="53" bestFit="1" customWidth="1"/>
    <col min="13323" max="13568" width="9.125" style="53"/>
    <col min="13569" max="13569" width="7.625" style="53" customWidth="1"/>
    <col min="13570" max="13570" width="47.125" style="53" customWidth="1"/>
    <col min="13571" max="13571" width="8.75" style="53" customWidth="1"/>
    <col min="13572" max="13572" width="7.125" style="53" customWidth="1"/>
    <col min="13573" max="13573" width="15" style="53" customWidth="1"/>
    <col min="13574" max="13574" width="15.875" style="53" customWidth="1"/>
    <col min="13575" max="13577" width="9.125" style="53"/>
    <col min="13578" max="13578" width="10.75" style="53" bestFit="1" customWidth="1"/>
    <col min="13579" max="13824" width="9.125" style="53"/>
    <col min="13825" max="13825" width="7.625" style="53" customWidth="1"/>
    <col min="13826" max="13826" width="47.125" style="53" customWidth="1"/>
    <col min="13827" max="13827" width="8.75" style="53" customWidth="1"/>
    <col min="13828" max="13828" width="7.125" style="53" customWidth="1"/>
    <col min="13829" max="13829" width="15" style="53" customWidth="1"/>
    <col min="13830" max="13830" width="15.875" style="53" customWidth="1"/>
    <col min="13831" max="13833" width="9.125" style="53"/>
    <col min="13834" max="13834" width="10.75" style="53" bestFit="1" customWidth="1"/>
    <col min="13835" max="14080" width="9.125" style="53"/>
    <col min="14081" max="14081" width="7.625" style="53" customWidth="1"/>
    <col min="14082" max="14082" width="47.125" style="53" customWidth="1"/>
    <col min="14083" max="14083" width="8.75" style="53" customWidth="1"/>
    <col min="14084" max="14084" width="7.125" style="53" customWidth="1"/>
    <col min="14085" max="14085" width="15" style="53" customWidth="1"/>
    <col min="14086" max="14086" width="15.875" style="53" customWidth="1"/>
    <col min="14087" max="14089" width="9.125" style="53"/>
    <col min="14090" max="14090" width="10.75" style="53" bestFit="1" customWidth="1"/>
    <col min="14091" max="14336" width="9.125" style="53"/>
    <col min="14337" max="14337" width="7.625" style="53" customWidth="1"/>
    <col min="14338" max="14338" width="47.125" style="53" customWidth="1"/>
    <col min="14339" max="14339" width="8.75" style="53" customWidth="1"/>
    <col min="14340" max="14340" width="7.125" style="53" customWidth="1"/>
    <col min="14341" max="14341" width="15" style="53" customWidth="1"/>
    <col min="14342" max="14342" width="15.875" style="53" customWidth="1"/>
    <col min="14343" max="14345" width="9.125" style="53"/>
    <col min="14346" max="14346" width="10.75" style="53" bestFit="1" customWidth="1"/>
    <col min="14347" max="14592" width="9.125" style="53"/>
    <col min="14593" max="14593" width="7.625" style="53" customWidth="1"/>
    <col min="14594" max="14594" width="47.125" style="53" customWidth="1"/>
    <col min="14595" max="14595" width="8.75" style="53" customWidth="1"/>
    <col min="14596" max="14596" width="7.125" style="53" customWidth="1"/>
    <col min="14597" max="14597" width="15" style="53" customWidth="1"/>
    <col min="14598" max="14598" width="15.875" style="53" customWidth="1"/>
    <col min="14599" max="14601" width="9.125" style="53"/>
    <col min="14602" max="14602" width="10.75" style="53" bestFit="1" customWidth="1"/>
    <col min="14603" max="14848" width="9.125" style="53"/>
    <col min="14849" max="14849" width="7.625" style="53" customWidth="1"/>
    <col min="14850" max="14850" width="47.125" style="53" customWidth="1"/>
    <col min="14851" max="14851" width="8.75" style="53" customWidth="1"/>
    <col min="14852" max="14852" width="7.125" style="53" customWidth="1"/>
    <col min="14853" max="14853" width="15" style="53" customWidth="1"/>
    <col min="14854" max="14854" width="15.875" style="53" customWidth="1"/>
    <col min="14855" max="14857" width="9.125" style="53"/>
    <col min="14858" max="14858" width="10.75" style="53" bestFit="1" customWidth="1"/>
    <col min="14859" max="15104" width="9.125" style="53"/>
    <col min="15105" max="15105" width="7.625" style="53" customWidth="1"/>
    <col min="15106" max="15106" width="47.125" style="53" customWidth="1"/>
    <col min="15107" max="15107" width="8.75" style="53" customWidth="1"/>
    <col min="15108" max="15108" width="7.125" style="53" customWidth="1"/>
    <col min="15109" max="15109" width="15" style="53" customWidth="1"/>
    <col min="15110" max="15110" width="15.875" style="53" customWidth="1"/>
    <col min="15111" max="15113" width="9.125" style="53"/>
    <col min="15114" max="15114" width="10.75" style="53" bestFit="1" customWidth="1"/>
    <col min="15115" max="15360" width="9.125" style="53"/>
    <col min="15361" max="15361" width="7.625" style="53" customWidth="1"/>
    <col min="15362" max="15362" width="47.125" style="53" customWidth="1"/>
    <col min="15363" max="15363" width="8.75" style="53" customWidth="1"/>
    <col min="15364" max="15364" width="7.125" style="53" customWidth="1"/>
    <col min="15365" max="15365" width="15" style="53" customWidth="1"/>
    <col min="15366" max="15366" width="15.875" style="53" customWidth="1"/>
    <col min="15367" max="15369" width="9.125" style="53"/>
    <col min="15370" max="15370" width="10.75" style="53" bestFit="1" customWidth="1"/>
    <col min="15371" max="15616" width="9.125" style="53"/>
    <col min="15617" max="15617" width="7.625" style="53" customWidth="1"/>
    <col min="15618" max="15618" width="47.125" style="53" customWidth="1"/>
    <col min="15619" max="15619" width="8.75" style="53" customWidth="1"/>
    <col min="15620" max="15620" width="7.125" style="53" customWidth="1"/>
    <col min="15621" max="15621" width="15" style="53" customWidth="1"/>
    <col min="15622" max="15622" width="15.875" style="53" customWidth="1"/>
    <col min="15623" max="15625" width="9.125" style="53"/>
    <col min="15626" max="15626" width="10.75" style="53" bestFit="1" customWidth="1"/>
    <col min="15627" max="15872" width="9.125" style="53"/>
    <col min="15873" max="15873" width="7.625" style="53" customWidth="1"/>
    <col min="15874" max="15874" width="47.125" style="53" customWidth="1"/>
    <col min="15875" max="15875" width="8.75" style="53" customWidth="1"/>
    <col min="15876" max="15876" width="7.125" style="53" customWidth="1"/>
    <col min="15877" max="15877" width="15" style="53" customWidth="1"/>
    <col min="15878" max="15878" width="15.875" style="53" customWidth="1"/>
    <col min="15879" max="15881" width="9.125" style="53"/>
    <col min="15882" max="15882" width="10.75" style="53" bestFit="1" customWidth="1"/>
    <col min="15883" max="16128" width="9.125" style="53"/>
    <col min="16129" max="16129" width="7.625" style="53" customWidth="1"/>
    <col min="16130" max="16130" width="47.125" style="53" customWidth="1"/>
    <col min="16131" max="16131" width="8.75" style="53" customWidth="1"/>
    <col min="16132" max="16132" width="7.125" style="53" customWidth="1"/>
    <col min="16133" max="16133" width="15" style="53" customWidth="1"/>
    <col min="16134" max="16134" width="15.875" style="53" customWidth="1"/>
    <col min="16135" max="16137" width="9.125" style="53"/>
    <col min="16138" max="16138" width="10.75" style="53" bestFit="1" customWidth="1"/>
    <col min="16139" max="16384" width="9.125" style="53"/>
  </cols>
  <sheetData>
    <row r="1" spans="1:6" ht="19.5">
      <c r="A1" s="47" t="s">
        <v>72</v>
      </c>
      <c r="B1" s="47"/>
      <c r="C1" s="47"/>
      <c r="D1" s="47"/>
      <c r="E1" s="47"/>
      <c r="F1" s="47"/>
    </row>
    <row r="2" spans="1:6" ht="19.5">
      <c r="A2" s="48" t="s">
        <v>79</v>
      </c>
      <c r="B2" s="48"/>
      <c r="C2" s="48"/>
      <c r="D2" s="48"/>
      <c r="E2" s="48"/>
      <c r="F2" s="48"/>
    </row>
    <row r="3" spans="1:6" ht="23.25">
      <c r="A3" s="49" t="s">
        <v>73</v>
      </c>
      <c r="B3" s="49"/>
      <c r="C3" s="49"/>
      <c r="D3" s="49"/>
      <c r="E3" s="49"/>
      <c r="F3" s="49"/>
    </row>
    <row r="4" spans="1:6" ht="36" customHeight="1">
      <c r="A4" s="50" t="s">
        <v>78</v>
      </c>
      <c r="B4" s="54"/>
      <c r="C4" s="54"/>
      <c r="D4" s="54"/>
      <c r="E4" s="54"/>
      <c r="F4" s="54"/>
    </row>
    <row r="5" spans="1:6" ht="30.75" customHeight="1">
      <c r="A5" s="51" t="s">
        <v>74</v>
      </c>
      <c r="B5" s="51"/>
      <c r="C5" s="52"/>
      <c r="D5" s="52"/>
      <c r="E5" s="52"/>
      <c r="F5" s="52"/>
    </row>
    <row r="6" spans="1:6" ht="28.5">
      <c r="A6" s="31" t="s">
        <v>75</v>
      </c>
      <c r="B6" s="32" t="s">
        <v>44</v>
      </c>
      <c r="C6" s="33" t="s">
        <v>45</v>
      </c>
      <c r="D6" s="32" t="s">
        <v>0</v>
      </c>
      <c r="E6" s="34" t="s">
        <v>76</v>
      </c>
      <c r="F6" s="34" t="s">
        <v>2</v>
      </c>
    </row>
    <row r="7" spans="1:6" ht="84" customHeight="1">
      <c r="A7" s="55">
        <v>1</v>
      </c>
      <c r="B7" s="56" t="s">
        <v>43</v>
      </c>
      <c r="C7" s="57"/>
      <c r="D7" s="57"/>
      <c r="E7" s="35"/>
      <c r="F7" s="58"/>
    </row>
    <row r="8" spans="1:6" ht="18.75" customHeight="1">
      <c r="A8" s="55" t="s">
        <v>4</v>
      </c>
      <c r="B8" s="59" t="s">
        <v>46</v>
      </c>
      <c r="C8" s="60">
        <v>10</v>
      </c>
      <c r="D8" s="60" t="s">
        <v>40</v>
      </c>
      <c r="E8" s="36"/>
      <c r="F8" s="58">
        <f>C8*E8</f>
        <v>0</v>
      </c>
    </row>
    <row r="9" spans="1:6" ht="84.75" customHeight="1">
      <c r="A9" s="61">
        <v>2</v>
      </c>
      <c r="B9" s="62" t="s">
        <v>47</v>
      </c>
      <c r="C9" s="63"/>
      <c r="D9" s="64"/>
      <c r="E9" s="36"/>
      <c r="F9" s="58"/>
    </row>
    <row r="10" spans="1:6" ht="20.25" customHeight="1">
      <c r="A10" s="61" t="s">
        <v>4</v>
      </c>
      <c r="B10" s="65" t="s">
        <v>48</v>
      </c>
      <c r="C10" s="63">
        <v>270</v>
      </c>
      <c r="D10" s="64" t="s">
        <v>49</v>
      </c>
      <c r="E10" s="37"/>
      <c r="F10" s="58">
        <f t="shared" ref="F10:F33" si="0">C10*E10</f>
        <v>0</v>
      </c>
    </row>
    <row r="11" spans="1:6" ht="20.25" customHeight="1">
      <c r="A11" s="61" t="s">
        <v>6</v>
      </c>
      <c r="B11" s="65" t="s">
        <v>50</v>
      </c>
      <c r="C11" s="63">
        <v>42</v>
      </c>
      <c r="D11" s="64" t="s">
        <v>49</v>
      </c>
      <c r="E11" s="37"/>
      <c r="F11" s="58">
        <f t="shared" si="0"/>
        <v>0</v>
      </c>
    </row>
    <row r="12" spans="1:6" ht="20.25" customHeight="1">
      <c r="A12" s="61" t="s">
        <v>7</v>
      </c>
      <c r="B12" s="65" t="s">
        <v>51</v>
      </c>
      <c r="C12" s="63">
        <v>4</v>
      </c>
      <c r="D12" s="64" t="s">
        <v>49</v>
      </c>
      <c r="E12" s="37"/>
      <c r="F12" s="58">
        <f t="shared" si="0"/>
        <v>0</v>
      </c>
    </row>
    <row r="13" spans="1:6" ht="18" customHeight="1">
      <c r="A13" s="61" t="s">
        <v>8</v>
      </c>
      <c r="B13" s="66" t="s">
        <v>52</v>
      </c>
      <c r="C13" s="63">
        <v>40</v>
      </c>
      <c r="D13" s="64" t="s">
        <v>49</v>
      </c>
      <c r="E13" s="37"/>
      <c r="F13" s="58">
        <f t="shared" si="0"/>
        <v>0</v>
      </c>
    </row>
    <row r="14" spans="1:6" ht="72.75" customHeight="1">
      <c r="A14" s="55">
        <v>3</v>
      </c>
      <c r="B14" s="56" t="s">
        <v>80</v>
      </c>
      <c r="C14" s="67"/>
      <c r="D14" s="67"/>
      <c r="E14" s="38"/>
      <c r="F14" s="58"/>
    </row>
    <row r="15" spans="1:6" ht="35.1" customHeight="1">
      <c r="A15" s="55" t="s">
        <v>4</v>
      </c>
      <c r="B15" s="56" t="s">
        <v>53</v>
      </c>
      <c r="C15" s="67">
        <v>4</v>
      </c>
      <c r="D15" s="67" t="s">
        <v>42</v>
      </c>
      <c r="E15" s="37"/>
      <c r="F15" s="58">
        <f t="shared" si="0"/>
        <v>0</v>
      </c>
    </row>
    <row r="16" spans="1:6" ht="49.5">
      <c r="A16" s="55">
        <v>4</v>
      </c>
      <c r="B16" s="68" t="s">
        <v>41</v>
      </c>
      <c r="C16" s="67"/>
      <c r="D16" s="67"/>
      <c r="E16" s="39"/>
      <c r="F16" s="58"/>
    </row>
    <row r="17" spans="1:6" ht="35.1" customHeight="1">
      <c r="A17" s="55" t="s">
        <v>39</v>
      </c>
      <c r="B17" s="68" t="s">
        <v>54</v>
      </c>
      <c r="C17" s="67">
        <v>2</v>
      </c>
      <c r="D17" s="67" t="s">
        <v>26</v>
      </c>
      <c r="E17" s="36"/>
      <c r="F17" s="58">
        <f t="shared" si="0"/>
        <v>0</v>
      </c>
    </row>
    <row r="18" spans="1:6" ht="54.75" customHeight="1">
      <c r="A18" s="55">
        <v>5</v>
      </c>
      <c r="B18" s="56" t="s">
        <v>55</v>
      </c>
      <c r="C18" s="67">
        <v>19</v>
      </c>
      <c r="D18" s="67" t="s">
        <v>40</v>
      </c>
      <c r="E18" s="40"/>
      <c r="F18" s="58">
        <f t="shared" si="0"/>
        <v>0</v>
      </c>
    </row>
    <row r="19" spans="1:6" ht="150.75" customHeight="1">
      <c r="A19" s="55">
        <v>6</v>
      </c>
      <c r="B19" s="69" t="s">
        <v>56</v>
      </c>
      <c r="C19" s="60">
        <v>12</v>
      </c>
      <c r="D19" s="60" t="s">
        <v>40</v>
      </c>
      <c r="E19" s="40"/>
      <c r="F19" s="58">
        <f t="shared" si="0"/>
        <v>0</v>
      </c>
    </row>
    <row r="20" spans="1:6" ht="87" customHeight="1">
      <c r="A20" s="55">
        <v>7</v>
      </c>
      <c r="B20" s="59" t="s">
        <v>57</v>
      </c>
      <c r="C20" s="60"/>
      <c r="D20" s="60"/>
      <c r="E20" s="36"/>
      <c r="F20" s="58"/>
    </row>
    <row r="21" spans="1:6" ht="24" customHeight="1">
      <c r="A21" s="55" t="s">
        <v>4</v>
      </c>
      <c r="B21" s="59" t="s">
        <v>58</v>
      </c>
      <c r="C21" s="60">
        <v>1</v>
      </c>
      <c r="D21" s="60" t="s">
        <v>40</v>
      </c>
      <c r="E21" s="41"/>
      <c r="F21" s="58">
        <f t="shared" si="0"/>
        <v>0</v>
      </c>
    </row>
    <row r="22" spans="1:6" ht="80.25" customHeight="1">
      <c r="A22" s="55">
        <v>8</v>
      </c>
      <c r="B22" s="69" t="s">
        <v>59</v>
      </c>
      <c r="C22" s="60">
        <v>41</v>
      </c>
      <c r="D22" s="60" t="s">
        <v>40</v>
      </c>
      <c r="E22" s="41"/>
      <c r="F22" s="58">
        <f t="shared" si="0"/>
        <v>0</v>
      </c>
    </row>
    <row r="23" spans="1:6" ht="69.75" customHeight="1">
      <c r="A23" s="55">
        <v>9</v>
      </c>
      <c r="B23" s="56" t="s">
        <v>60</v>
      </c>
      <c r="C23" s="67">
        <v>3</v>
      </c>
      <c r="D23" s="67" t="s">
        <v>40</v>
      </c>
      <c r="E23" s="41"/>
      <c r="F23" s="58">
        <f t="shared" si="0"/>
        <v>0</v>
      </c>
    </row>
    <row r="24" spans="1:6" ht="73.5" customHeight="1">
      <c r="A24" s="55">
        <v>10</v>
      </c>
      <c r="B24" s="59" t="s">
        <v>61</v>
      </c>
      <c r="C24" s="60"/>
      <c r="D24" s="60"/>
      <c r="E24" s="36"/>
      <c r="F24" s="58"/>
    </row>
    <row r="25" spans="1:6" ht="35.1" customHeight="1">
      <c r="A25" s="55" t="s">
        <v>4</v>
      </c>
      <c r="B25" s="59" t="s">
        <v>62</v>
      </c>
      <c r="C25" s="60">
        <v>40</v>
      </c>
      <c r="D25" s="60" t="s">
        <v>63</v>
      </c>
      <c r="E25" s="41"/>
      <c r="F25" s="58">
        <f t="shared" si="0"/>
        <v>0</v>
      </c>
    </row>
    <row r="26" spans="1:6" ht="60.75" customHeight="1">
      <c r="A26" s="55">
        <v>11</v>
      </c>
      <c r="B26" s="59" t="s">
        <v>64</v>
      </c>
      <c r="C26" s="60">
        <v>40</v>
      </c>
      <c r="D26" s="60" t="s">
        <v>26</v>
      </c>
      <c r="E26" s="41"/>
      <c r="F26" s="58">
        <f t="shared" si="0"/>
        <v>0</v>
      </c>
    </row>
    <row r="27" spans="1:6" ht="61.5" customHeight="1">
      <c r="A27" s="55">
        <v>12</v>
      </c>
      <c r="B27" s="59" t="s">
        <v>65</v>
      </c>
      <c r="C27" s="60">
        <v>19</v>
      </c>
      <c r="D27" s="60" t="s">
        <v>40</v>
      </c>
      <c r="E27" s="41"/>
      <c r="F27" s="58">
        <f t="shared" si="0"/>
        <v>0</v>
      </c>
    </row>
    <row r="28" spans="1:6" ht="63" customHeight="1">
      <c r="A28" s="55">
        <v>13</v>
      </c>
      <c r="B28" s="56" t="s">
        <v>66</v>
      </c>
      <c r="C28" s="67">
        <v>1</v>
      </c>
      <c r="D28" s="67" t="s">
        <v>40</v>
      </c>
      <c r="E28" s="41"/>
      <c r="F28" s="58">
        <f t="shared" si="0"/>
        <v>0</v>
      </c>
    </row>
    <row r="29" spans="1:6" ht="60" customHeight="1">
      <c r="A29" s="70">
        <v>14</v>
      </c>
      <c r="B29" s="56" t="s">
        <v>67</v>
      </c>
      <c r="C29" s="67">
        <v>316</v>
      </c>
      <c r="D29" s="67" t="s">
        <v>26</v>
      </c>
      <c r="E29" s="41"/>
      <c r="F29" s="58">
        <f t="shared" si="0"/>
        <v>0</v>
      </c>
    </row>
    <row r="30" spans="1:6" ht="64.5" customHeight="1">
      <c r="A30" s="55">
        <v>15</v>
      </c>
      <c r="B30" s="59" t="s">
        <v>68</v>
      </c>
      <c r="C30" s="60">
        <v>48</v>
      </c>
      <c r="D30" s="60" t="s">
        <v>40</v>
      </c>
      <c r="E30" s="41"/>
      <c r="F30" s="58">
        <f t="shared" si="0"/>
        <v>0</v>
      </c>
    </row>
    <row r="31" spans="1:6" ht="57" customHeight="1">
      <c r="A31" s="55">
        <v>16</v>
      </c>
      <c r="B31" s="69" t="s">
        <v>69</v>
      </c>
      <c r="C31" s="60">
        <v>44</v>
      </c>
      <c r="D31" s="60" t="s">
        <v>40</v>
      </c>
      <c r="E31" s="41"/>
      <c r="F31" s="58">
        <f t="shared" si="0"/>
        <v>0</v>
      </c>
    </row>
    <row r="32" spans="1:6" ht="51" customHeight="1">
      <c r="A32" s="55">
        <v>17</v>
      </c>
      <c r="B32" s="59" t="s">
        <v>70</v>
      </c>
      <c r="C32" s="60">
        <v>60</v>
      </c>
      <c r="D32" s="60" t="s">
        <v>40</v>
      </c>
      <c r="E32" s="41"/>
      <c r="F32" s="58">
        <f t="shared" si="0"/>
        <v>0</v>
      </c>
    </row>
    <row r="33" spans="1:6" ht="86.25" customHeight="1">
      <c r="A33" s="71">
        <v>18</v>
      </c>
      <c r="B33" s="72" t="s">
        <v>71</v>
      </c>
      <c r="C33" s="73">
        <v>700</v>
      </c>
      <c r="D33" s="73" t="s">
        <v>26</v>
      </c>
      <c r="E33" s="42"/>
      <c r="F33" s="58">
        <f t="shared" si="0"/>
        <v>0</v>
      </c>
    </row>
    <row r="34" spans="1:6" ht="24.75" customHeight="1">
      <c r="A34" s="74"/>
      <c r="B34" s="75" t="s">
        <v>77</v>
      </c>
      <c r="C34" s="76"/>
      <c r="D34" s="76"/>
      <c r="E34" s="77"/>
      <c r="F34" s="76">
        <f>SUM(F8:F33)</f>
        <v>0</v>
      </c>
    </row>
    <row r="35" spans="1:6" ht="24.75" customHeight="1"/>
    <row r="36" spans="1:6" ht="24.75" customHeight="1"/>
    <row r="37" spans="1:6" ht="24.75" customHeight="1"/>
    <row r="38" spans="1:6" ht="24.75" customHeight="1"/>
    <row r="39" spans="1:6" ht="24.75" customHeight="1"/>
    <row r="40" spans="1:6" ht="24.75" customHeight="1"/>
    <row r="41" spans="1:6" ht="24.75" customHeight="1"/>
    <row r="42" spans="1:6" ht="24.75" customHeight="1"/>
    <row r="43" spans="1:6" ht="24.75" customHeight="1"/>
    <row r="44" spans="1:6" ht="24.75" customHeight="1"/>
    <row r="45" spans="1:6" ht="24.75" customHeight="1"/>
    <row r="46" spans="1:6" ht="24.75" customHeight="1"/>
    <row r="47" spans="1:6" ht="24.75" customHeight="1"/>
    <row r="48" spans="1:6"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sheetData>
  <mergeCells count="6">
    <mergeCell ref="A1:F1"/>
    <mergeCell ref="A2:F2"/>
    <mergeCell ref="A3:F3"/>
    <mergeCell ref="A4:F4"/>
    <mergeCell ref="A5:B5"/>
    <mergeCell ref="C5:F5"/>
  </mergeCells>
  <conditionalFormatting sqref="C5 E8">
    <cfRule type="expression" dxfId="3" priority="3" stopIfTrue="1">
      <formula>LEN(TRIM(C5))=0</formula>
    </cfRule>
    <cfRule type="expression" dxfId="2" priority="4" stopIfTrue="1">
      <formula>LEN(TRIM(C5))&gt;0</formula>
    </cfRule>
  </conditionalFormatting>
  <conditionalFormatting sqref="E17">
    <cfRule type="expression" dxfId="1" priority="1" stopIfTrue="1">
      <formula>LEN(TRIM(E17))=0</formula>
    </cfRule>
    <cfRule type="expression" dxfId="0" priority="2" stopIfTrue="1">
      <formula>LEN(TRIM(E17))&gt;0</formula>
    </cfRule>
  </conditionalFormatting>
  <pageMargins left="0.7" right="0.7" top="0.75" bottom="0.75" header="0.3" footer="0.3"/>
  <pageSetup scale="85"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boq</vt:lpstr>
      <vt:lpstr>boq!Print_Area</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Pramod</dc:creator>
  <cp:lastModifiedBy>Admin</cp:lastModifiedBy>
  <cp:lastPrinted>2020-09-22T07:41:15Z</cp:lastPrinted>
  <dcterms:created xsi:type="dcterms:W3CDTF">2019-09-28T09:04:07Z</dcterms:created>
  <dcterms:modified xsi:type="dcterms:W3CDTF">2020-09-22T11:17:01Z</dcterms:modified>
</cp:coreProperties>
</file>