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<sst xmlns="http://schemas.openxmlformats.org/spreadsheetml/2006/main" count="3286" uniqueCount="612">
  <si>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</si>
  <si>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</si>
  <si>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</si>
  <si>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</si>
  <si>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</si>
  <si>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</si>
  <si>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</si>
  <si>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</si>
  <si>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</si>
  <si>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</si>
  <si>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</si>
  <si>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</si>
  <si>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</si>
  <si>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</si>
  <si>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</si>
  <si>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</si>
  <si>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</si>
  <si>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</si>
  <si>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</si>
  <si>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</si>
  <si>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</si>
  <si>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</si>
  <si>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</si>
  <si>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</si>
  <si>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</si>
  <si>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</si>
  <si>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</si>
  <si>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</si>
  <si>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</si>
  <si>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</si>
  <si>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</si>
  <si>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</si>
  <si>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</si>
  <si>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</si>
  <si>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</si>
  <si>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</si>
  <si>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</si>
  <si>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</si>
  <si>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</si>
  <si>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</si>
  <si>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</si>
  <si>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</si>
  <si>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</si>
  <si>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</si>
  <si>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</si>
  <si>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</si>
  <si>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</si>
  <si>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</si>
  <si>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t>Painting with synthetic enamel paint of approved brand and manufacture of required colour to give an even shade :</t>
  </si>
  <si>
    <t>One or more coats on old work</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</si>
  <si>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</si>
  <si>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</si>
  <si>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</si>
  <si>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Tender Inviting Authority: Superintending Engineer, IWD, IIT, Kanpur</t>
  </si>
  <si>
    <t>Distempering with 1st quality acrylic distemper (ready mixed) having VOC content less than 50 gms/litre, of approved manufacturer, of required shade and colour complete, as per manufacturer's specification.</t>
  </si>
  <si>
    <t>Two or more coats on new work</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</si>
  <si>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</si>
  <si>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</si>
  <si>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</si>
  <si>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WATER SUPPLY</t>
  </si>
  <si>
    <t>20 mm diameter pipe</t>
  </si>
  <si>
    <t>per letter per cm height</t>
  </si>
  <si>
    <t>metre</t>
  </si>
  <si>
    <t>Lettering with black Japan paint of approved brand and manufacture</t>
  </si>
  <si>
    <t>French spirit polishing :</t>
  </si>
  <si>
    <t>Finishing walls with Premium Acrylic Smooth exterior paint with Silicone additives of required shade</t>
  </si>
  <si>
    <t>Old work (one or more coats applied @ 0.83 ltr/10 sqm).</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</si>
  <si>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</si>
  <si>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</si>
  <si>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</si>
  <si>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</si>
  <si>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Contract No:   01/C/D1/2020-21/04</t>
  </si>
  <si>
    <t>Name of Work: Carrying out minor maintenance work in all boys and girls hostels, visitor hostel, VH extension, HC, New and old RA hostel, New SAC, New sport complex and Director's Residence</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</si>
  <si>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</si>
  <si>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</si>
  <si>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</si>
  <si>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</si>
  <si>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</si>
  <si>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</si>
  <si>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</si>
  <si>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</si>
  <si>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Excavating, supplying and filling of local earth (including royalty) by mechanical transport upto a lead of 5km also including ramming and watering of the earth in layers not exceeding 20 cm in trenches, plinth, sides of foundation etc. complete.</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</si>
  <si>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</si>
  <si>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</si>
  <si>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</si>
  <si>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</si>
  <si>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</si>
  <si>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</si>
  <si>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1:3:6 (1 Cement : 3 coarse sand (zone-III) derived from natural sources: 6 graded stone aggregate 20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</si>
  <si>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</si>
  <si>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</si>
  <si>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</si>
  <si>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</si>
  <si>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</si>
  <si>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</si>
  <si>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</si>
  <si>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</si>
  <si>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Walls (any thickness) including attached pilasters, butteresses, plinth and string courses etc.</t>
  </si>
  <si>
    <t>Suspended floors, roofs, landings, balconies and access platform</t>
  </si>
  <si>
    <t>Shelves (Cast in situ)</t>
  </si>
  <si>
    <t>Lintels, beams, plinth beams, girders, bressumers and cantilevers</t>
  </si>
  <si>
    <t>Edges of slabs and breaks in floors and walls</t>
  </si>
  <si>
    <t>Under 20 cm wide</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</si>
  <si>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</si>
  <si>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</si>
  <si>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</si>
  <si>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Providing and fixing sheet covering over expansion joints with iron screws as per design.</t>
  </si>
  <si>
    <t>Aluminium fluted strips 3.15 mm thick.</t>
  </si>
  <si>
    <t>150 mm wide</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</si>
  <si>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</si>
  <si>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</si>
  <si>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</si>
  <si>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</si>
  <si>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</si>
  <si>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</si>
  <si>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</si>
  <si>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</si>
  <si>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</si>
  <si>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</si>
  <si>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</si>
  <si>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</si>
  <si>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</si>
  <si>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</si>
  <si>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</si>
  <si>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</si>
  <si>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</si>
  <si>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</si>
  <si>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</si>
  <si>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</si>
  <si>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expansion hold fasteners on C.C. /R.C.C./Brick masonry surface backing including drilling necessary holes and the cost of bolt etc complete.</t>
  </si>
  <si>
    <t>Wedge expansion type</t>
  </si>
  <si>
    <t>Fastener with threaded dia 10 mm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</si>
  <si>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</si>
  <si>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</si>
  <si>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</si>
  <si>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</si>
  <si>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</si>
  <si>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</si>
  <si>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</si>
  <si>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Fly proof stainless steel grade 304 wire gauge with 0.5 mm dia. wire and 1.4mm wide aperture with matching wood beading</t>
  </si>
  <si>
    <t>Providing and fixing glazed shutters for doors, windows and clerestory windows using 4 mm thick float glass panes, including ISI marked M.S. pressed butt hinges bright finished of required size with necessary screws.</t>
  </si>
  <si>
    <t>35 mm thick</t>
  </si>
  <si>
    <t>30 mm thick</t>
  </si>
  <si>
    <t>Extra for providing frosted glass panes 4 mm thick instead of ordinary float glass panes 4 mm thick in doors, windows and clerestory window shutters. (Area of opening for glass panes excluding portion inside rebate shall be measured).</t>
  </si>
  <si>
    <t>Deduct for not providing hinges in doors, windows or clerestory window shutters with :</t>
  </si>
  <si>
    <t>Stainless steel butt hinges with stainless steel screws :</t>
  </si>
  <si>
    <t>For 2nd class teak wood and other class of wood shutters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</si>
  <si>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</si>
  <si>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</si>
  <si>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</si>
  <si>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</si>
  <si>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</si>
  <si>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</si>
  <si>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IS : 1341, M.S. heavy weight butt hinges with necessary screws etc. complete :</t>
  </si>
  <si>
    <t>125x90x4.00 mm</t>
  </si>
  <si>
    <t>Providing and fixing oxidised M.S. double acting spring hinges with necessary screws etc. complete.</t>
  </si>
  <si>
    <t>125 mm</t>
  </si>
  <si>
    <t>Providing and fixing ISI marked oxidised M.S. sliding door bolts with nuts and screws etc. complete :</t>
  </si>
  <si>
    <t>300x16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</si>
  <si>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</si>
  <si>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</si>
  <si>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</si>
  <si>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</si>
  <si>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100 mm</t>
  </si>
  <si>
    <t>Providing and fixing oxidised M.S. hasp and staple (safety type) conforming to IS : 363 with necessary screws etc. complete :</t>
  </si>
  <si>
    <t>150 mm</t>
  </si>
  <si>
    <t>Providing and fixing oxidised M.S. casement stays (straight peg type) with necessary screws etc. complete.</t>
  </si>
  <si>
    <t>200 mm weighing not less than 120 gms</t>
  </si>
  <si>
    <t>Providing and fixing bright finished brass tower bolts (barrel type) with necessary screws etc. complete :</t>
  </si>
  <si>
    <t>250x10 mm</t>
  </si>
  <si>
    <t>100x10 mm</t>
  </si>
  <si>
    <t>Providing and fixing bright finished brass 100 mm mortice latch and lock with 6 levers and a pair of lever handles of approved quality with necessary screws etc. complete.</t>
  </si>
  <si>
    <t>Providing and fixing bright finished brass night latch of approved quality including necessary screws etc. complete.</t>
  </si>
  <si>
    <t>Providing and fixing special quality bright finished brass cupboard or ward robe locks with four levers of approved quality including necessary screws etc. complete.</t>
  </si>
  <si>
    <t>40 mm</t>
  </si>
  <si>
    <t>50 mm</t>
  </si>
  <si>
    <t>Providing and fixing bright finished brass handles with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</si>
  <si>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</si>
  <si>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</si>
  <si>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hasp and staple (safety type) with necessary screws etc. complete :</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</si>
  <si>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</si>
  <si>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</si>
  <si>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</si>
  <si>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300x10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</si>
  <si>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</si>
  <si>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</si>
  <si>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</si>
  <si>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aluminium casement stays, ISI marked, anodised (anodic coating not less than grade AC 10 as per IS : 1868) transparent or dyed to required colour and shade, with necessary screws etc. complete.</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</si>
  <si>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</si>
  <si>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</si>
  <si>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</si>
  <si>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</si>
  <si>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</si>
  <si>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</si>
  <si>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</si>
  <si>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</si>
  <si>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</si>
  <si>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</si>
  <si>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</si>
  <si>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</si>
  <si>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</si>
  <si>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</si>
  <si>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30 mm thick shutters</t>
  </si>
  <si>
    <t>With ISI marked stainless steel butt hinges of required size</t>
  </si>
  <si>
    <t>Providing and fixing stainless steel (SS-304 grade) friction hinges to the side/top hung uPVC windows, of approved quality, with necessary stainless steel screws etc. as per direction of Engineer-in-charge.</t>
  </si>
  <si>
    <t>200 x 19 x 1.9 mm</t>
  </si>
  <si>
    <t>250 x 19 x 1.9 mm</t>
  </si>
  <si>
    <t>400 x 19 x 1.9 mm</t>
  </si>
  <si>
    <t>Providing and fixing bright /matt finished Stainless Steel handles of approved quality &amp; make with necessary screws etc all complete.</t>
  </si>
  <si>
    <t>100mm</t>
  </si>
  <si>
    <t>Providing and fixing 18mm thick both sides Pre-laminated cement  bonded   wood   particle  board  as  per  IS : 15786:2008 of approved brand and shade with suitable full threaded  steel  screws  etc.  in  partitions,  boxes, shelves,  racks  and  cupboard,  kitchen  cabinet  under kitchen  counter etc.  all  complete as  per direction  of Engineer-in-charge (Note: Fittings to be paid separately).</t>
  </si>
  <si>
    <t>18 mm thick</t>
  </si>
  <si>
    <t>Providing and fixing stainless steel soft closing spring hinges at 0 degree hinges (hydraulic type) of approved make/brand to cupboard shutters with full threaded steel screws including making necessary recess in board and finished etc. complete as per direction of Engineer-in- charge.</t>
  </si>
  <si>
    <t>Providing and fixing stainless steel soft closing heavy type telescopic drawer channels of approved make 500 mm long  with  screws  etc.  complete  as  per directions  of Engineer- in-charge.</t>
  </si>
  <si>
    <t>Providing and fixing 2mm thick 16 to 19mm wide PVC edge binding tape of approved quality for cupboard/wardrobe shutters including necessary synthetic resin hot pressed to edges on binding machine etc. complete as per directions of Engineer- in-charge.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</si>
  <si>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</si>
  <si>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</si>
  <si>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</si>
  <si>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</si>
  <si>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</si>
  <si>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</si>
  <si>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</si>
  <si>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</si>
  <si>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10.00 sqm and upto 16.80 sqm in the area</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</si>
  <si>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</si>
  <si>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</si>
  <si>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</si>
  <si>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</si>
  <si>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</si>
  <si>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</si>
  <si>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</si>
  <si>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</si>
  <si>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</si>
  <si>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</si>
  <si>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</si>
  <si>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</si>
  <si>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</si>
  <si>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</si>
  <si>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</si>
  <si>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</si>
  <si>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</si>
  <si>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</si>
  <si>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</si>
  <si>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</si>
  <si>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</si>
  <si>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</si>
  <si>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</si>
  <si>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Providing and fixing glass strips in joints of terrazo/ cement concrete floors.</t>
  </si>
  <si>
    <t>40 mm wide and 4 mm thick</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</si>
  <si>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</si>
  <si>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Raj Nagar plain</t>
  </si>
  <si>
    <t>Udaipur green marble</t>
  </si>
  <si>
    <t>Extra for marble stone flooring in treads of steps and risers using single length up to 2.00 metre.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</si>
  <si>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</si>
  <si>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</si>
  <si>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</si>
  <si>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</si>
  <si>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</si>
  <si>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Extra for pre finished nosing in treads of steps of Kota stone/ sand stone slab.</t>
  </si>
  <si>
    <t>Extra for Kota stone/ sand stone in treads of steps and risers using single length up to 1.05 metre.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</si>
  <si>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</si>
  <si>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</si>
  <si>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</si>
  <si>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</si>
  <si>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</si>
  <si>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Size of Tile 800x800 mm</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</si>
  <si>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</si>
  <si>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</si>
  <si>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</si>
  <si>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Extra for circular cutting in C.G.S. sheet roofing for making opening of area exceeding 40 sq. decimeter:</t>
  </si>
  <si>
    <t>0.80 mm thick</t>
  </si>
  <si>
    <t>Providing ridges or hips of width 60 cm overall width plain G.S. sheet fixed with polymer coated J or L hooks, bolts and nuts 8 mm dia G.I. limpet and bitumen washers complete.</t>
  </si>
  <si>
    <t>Extra for providing and fixing wind ties of 40x 6 mm flat iron section.</t>
  </si>
  <si>
    <t>Providing and laying pressed clay tiles (as per approved pattern 20 mm nominal thickness of approved size) on roofs jointed with cement mortar 1:4 (1 cement : 4 coarse sand) mixed with 2% integral water proofing compound, laid over a bed of 20 mm thick cement mortar 1:4 (1 cement : 4 coarse sand) and finished neat complete.</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</si>
  <si>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</si>
  <si>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</si>
  <si>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</si>
  <si>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</si>
  <si>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</si>
  <si>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</si>
  <si>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</si>
  <si>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</si>
  <si>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pushfit Coupler</t>
  </si>
  <si>
    <t>Single tee without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</si>
  <si>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</si>
  <si>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</si>
  <si>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</si>
  <si>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</si>
  <si>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</si>
  <si>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</si>
  <si>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</si>
  <si>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Glass Reinforced Gypsum  (GRG) board conforming to IS: 2095- (Part 3):1996 (Boards with BIS certification marks)</t>
  </si>
  <si>
    <t>Providing &amp; fixing false ceiling at all height including providing &amp; fixing of framework made of special section, power pressed from M.S. sheets and galvanised with zinc coating of 120 gms/ sqm (both side inclusive) as per IS : 277 and consisting of angle cleat of size 25mm wide x 1.6mm thick with flanges of 27mm and 37mm, at 1200mm c/c, one flange fixed to the ceiling with dash fastener 12.5mm dia x 50mm long with 6mm dia bolts, other flange of cleat fixed to the angle hangers of 25 x10 x0.50mm of required length with nuts &amp; bolts of required size and other end of angle hanger fixed with intermediate G.I chanels 45 x15 x 0.90mm running at the spacing of 1200 mm c/c, to which the ceiling section 0.5mm thick bottom wedge of 80mm with tapered flanges of 26 mm each having lips of 10.5mm, at 450mm c/c, shall be fixed in a direction perpendicular to G.I intermediate channel with connecting clip made out of 2.64mm dia x 230mm long G.I wire at every junction, including fixing perimeter channels 0.50mm thick 27mm high having flanges of 20mm and 30mm long, the perimeter of ceiling fixed to wall/ partitions with the help of Rawl plugs at 450mm centre, with 25mm long dry wall screws @ 230mm interval, including fixing of Calcium Silicate Board to ceiling section and perimeter channels with the help of dry wall screws of size 3.5 x25mm at 230mm c/c, including jointing &amp; finishing to a flush finish of tapered and square edges of the board with recommended jointing compounds, jointing tapes,finishing with jointing compounds in three layers covering up to 150mm on both sides of joints and two coats of primer suitable for boards, all as per manufacture's specification and also including the cost of making opening for light fittings, grills, diffusers, cut outs made with frame of perimeter channels suitably fixed, all complete as per drawings, specificaton and direction of the Engineer in charge but excluding the cost of painting with:</t>
  </si>
  <si>
    <t>8 mm thick Calcium Silicate Board made with Calcareous &amp; Siliceous materials reinforced with cellulose fiber manufactured through autoclaving process.</t>
  </si>
  <si>
    <t>12 mm cement plaster of mix :</t>
  </si>
  <si>
    <t>1:6 (1 cement: 6 coarse sand)</t>
  </si>
  <si>
    <t>15 mm cement plaster on rough side of single or half brick wall of mix:</t>
  </si>
  <si>
    <t>20 mm cement plaster of mix :</t>
  </si>
  <si>
    <t>6 mm cement plaster of mix :</t>
  </si>
  <si>
    <t>1:3 (1 cement : 3 fine sand)</t>
  </si>
  <si>
    <t>Neat cement punning.</t>
  </si>
  <si>
    <t>Pointing on brick work or brick flooring with cement mortar 1:3 (1 cement : 3 fine sand):</t>
  </si>
  <si>
    <t>Flush / Ruled/ Struck or weathered pointing</t>
  </si>
  <si>
    <t>Applying one coat of water thinnable cement primer of approved brand and manufacture on wall surface :</t>
  </si>
  <si>
    <t>Water thinnable cement primer</t>
  </si>
  <si>
    <t>Finishing walls with Premium Acrylic Smooth exterior paint with Silicone additives of required shade:</t>
  </si>
  <si>
    <t>New work (Two or more coats applied @ 1.43 ltr/10 sqm over and including priming coat of exterior primer applied @ 2.20 kg/10 sqm)</t>
  </si>
  <si>
    <t>Applying priming coat:</t>
  </si>
  <si>
    <t>With ready mixed pink or Grey primer of approved brand and manufacture on wood work (hard and soft wood)</t>
  </si>
  <si>
    <t>Painting with synthetic enamel paint of approved brand and manufacture to give an even shade :</t>
  </si>
  <si>
    <t>Two or more coats on new work over an under coat of suitable shade with ordinary paint of approved brand and manufacture</t>
  </si>
  <si>
    <t>Floor painting with floor enamel paint of approved brand and manufacture of required colour to give an even shade :</t>
  </si>
  <si>
    <t>Two or more coats on new works including a coat of wood filler</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</si>
  <si>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</si>
  <si>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</si>
  <si>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20 mm wide and 15 mm deep groove</t>
  </si>
  <si>
    <t>Wall painting with premium acrylic emulsion paint of interior grade, having VOC (Volatile Organic Compound ) content less than 50 grams/ litre of approved brand and manufacture, including applying additional coats wherever required to achieve even shade and colour.</t>
  </si>
  <si>
    <t>Two coats</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</si>
  <si>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</si>
  <si>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</si>
  <si>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</si>
  <si>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</si>
  <si>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</si>
  <si>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</si>
  <si>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</si>
  <si>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putty and nails wherever necessary including racking out the old putty:</t>
  </si>
  <si>
    <t>Float glass panes of nominal thickness 4 mm (weight not less than 10kg/sqm)</t>
  </si>
  <si>
    <t>Float glass panes of nominal thickness 5 mm (weight not less than 12.5kg/sqm)</t>
  </si>
  <si>
    <t>Renewal of old putty of glass panes (length)</t>
  </si>
  <si>
    <t>Refixing old glass panes with putty and nails</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</si>
  <si>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</si>
  <si>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</si>
  <si>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</si>
  <si>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</si>
  <si>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Engineer-in-Charge.</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</si>
  <si>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</si>
  <si>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</si>
  <si>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</si>
  <si>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Extra for covering top of membrane with Geotextile, 120 gsm non woven, 100% polyester of thickness 1 to 1.25 mm bonded to the membrane with intermittent touch by heating the membrane by Butane Torch as per manufactures recommendation.</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</si>
  <si>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</si>
  <si>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</si>
  <si>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</si>
  <si>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</si>
  <si>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</si>
  <si>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</si>
  <si>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</si>
  <si>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</si>
  <si>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</si>
  <si>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</si>
  <si>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</si>
  <si>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</si>
  <si>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</si>
  <si>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For thickness of tiles above 25 mm and up to 40 mm</t>
  </si>
  <si>
    <t>Dismantling of flushing cistern of all types (C.I./PVC/Vitrious China) including stacking of useful materials near the site and disposal of unserviceable materials within 50 metres lead.</t>
  </si>
  <si>
    <t>Dismantling aluminium/ Gypsum partitions, doors, windows, fixed glazing and false ceiling including disposal of unserviceable material and stacking of serviceable material with in 50 meters lead as directed by Engineer-in-charge.</t>
  </si>
  <si>
    <t>ROAD WORK</t>
  </si>
  <si>
    <t>Brick edging laid lengthwise with half brick depth including excavation, refilling and disposal of surplus earth lead upto 50 metres :</t>
  </si>
  <si>
    <t>With common burnt clay F.P.S. (non modular) bricks of class designation 7.5</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</si>
  <si>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</si>
  <si>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</si>
  <si>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</si>
  <si>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Cement concrete 1:2:4 (1 cement : 2 coarse sand : 4 graded stone aggregate 40 mm nominal size) in pavements, laid to required slope and camber in panels as required including consolidation finishing and tamping complete.</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</si>
  <si>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</si>
  <si>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</si>
  <si>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G.I. chain link fabric fencing of required width in mesh size 50x50 mm including strengthening with 2 mm dia wire or nuts, bolts and washers as required complete as per the direction of Engineer-in-charge.</t>
  </si>
  <si>
    <t>Made of G.I. wire of dia 4 mm</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</si>
  <si>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</si>
  <si>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</si>
  <si>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</si>
  <si>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</si>
  <si>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</si>
  <si>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</si>
  <si>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630x450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</si>
  <si>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</si>
  <si>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</si>
  <si>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</si>
  <si>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white vitreous china water closet squatting pan (Indian type) :</t>
  </si>
  <si>
    <t>Orissa pattern W.C. pan of size 580x440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</si>
  <si>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</si>
  <si>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</si>
  <si>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</si>
  <si>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</si>
  <si>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</si>
  <si>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</si>
  <si>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</si>
  <si>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</si>
  <si>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</si>
  <si>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</si>
  <si>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toilet paper holder :</t>
  </si>
  <si>
    <t>C.P. brass</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</si>
  <si>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</si>
  <si>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</si>
  <si>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</si>
  <si>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</si>
  <si>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</si>
  <si>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</si>
  <si>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</si>
  <si>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</si>
  <si>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</si>
  <si>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</si>
  <si>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</si>
  <si>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</si>
  <si>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</si>
  <si>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</si>
  <si>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terminal guard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</si>
  <si>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</si>
  <si>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</si>
  <si>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</si>
  <si>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</si>
  <si>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</si>
  <si>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</si>
  <si>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</si>
  <si>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</si>
  <si>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50 mm dia</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</si>
  <si>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</si>
  <si>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</si>
  <si>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</si>
  <si>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</si>
  <si>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</si>
  <si>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</si>
  <si>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</si>
  <si>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</si>
  <si>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</si>
  <si>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</si>
  <si>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</si>
  <si>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</si>
  <si>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</si>
  <si>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</si>
  <si>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</si>
  <si>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50 mm nominal bore</t>
  </si>
  <si>
    <t>Providing and fixing ball valve (brass) of approved quality, High or low pressure, with plastic floats complete :</t>
  </si>
  <si>
    <t>Providing and fixing gun metal non- return valve of approved quality (screwed end) :</t>
  </si>
  <si>
    <t>Horizontal</t>
  </si>
  <si>
    <t>32 mm nominal bore</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</si>
  <si>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</si>
  <si>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</si>
  <si>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</si>
  <si>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</si>
  <si>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</si>
  <si>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</si>
  <si>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</si>
  <si>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25 mm diameter pipe</t>
  </si>
  <si>
    <t>32 mm diameter pipe</t>
  </si>
  <si>
    <t>40 mm diameter pipe</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</si>
  <si>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</si>
  <si>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</si>
  <si>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</si>
  <si>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</si>
  <si>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</si>
  <si>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</si>
  <si>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</si>
  <si>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</si>
  <si>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</si>
  <si>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</si>
  <si>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</si>
  <si>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</si>
  <si>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</si>
  <si>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</si>
  <si>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</si>
  <si>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</si>
  <si>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</si>
  <si>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</si>
  <si>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</si>
  <si>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</si>
  <si>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</si>
  <si>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</si>
  <si>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</si>
  <si>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</si>
  <si>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</si>
  <si>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</si>
  <si>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</si>
  <si>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</si>
  <si>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50x45x60 cm with bricks in cement mortar 1:4 (1 cement : 4 coarse sand) including 500x450 mm pre-cast R.C.C. horizontal grating with frame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</si>
  <si>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</si>
  <si>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</si>
  <si>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</si>
  <si>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</si>
  <si>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</si>
  <si>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</si>
  <si>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</si>
  <si>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</si>
  <si>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</si>
  <si>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</si>
  <si>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</si>
  <si>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</si>
  <si>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</si>
  <si>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</si>
  <si>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Extra for applying additional anodic coating AC 25 instead of AC 15 to aluminium extruded sections.</t>
  </si>
  <si>
    <t>For shutters of doors, windows &amp; ventilators</t>
  </si>
  <si>
    <t>Providing and fixing stainless steel (SS 304 grade) adjustable friction windows stays of approved quality with necessary stainless steel screws etc. to the side hung windows as per direction of Engineer-in-charge complete.</t>
  </si>
  <si>
    <t>355 X 19 mm</t>
  </si>
  <si>
    <t>510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</si>
  <si>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</si>
  <si>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</si>
  <si>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</si>
  <si>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</si>
  <si>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</si>
  <si>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</si>
  <si>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Providing and fixing 12 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Engineer-in-charge (Door handle, lock and stopper etc.to be paid separately).</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</si>
  <si>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18540-F &amp; ISO 11600</t>
  </si>
  <si>
    <t>Upto 5 mm depth and 5 mm width</t>
  </si>
  <si>
    <t>Upto 10 mm depth and 10 mm width</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</si>
  <si>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</si>
  <si>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</si>
  <si>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</si>
  <si>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</si>
  <si>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</si>
  <si>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</si>
  <si>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</si>
  <si>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</si>
  <si>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</si>
  <si>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</si>
  <si>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</si>
  <si>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</si>
  <si>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</si>
  <si>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</si>
  <si>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</si>
  <si>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aluminium door sea 3 feet long with screws etc.
</t>
  </si>
  <si>
    <t xml:space="preserve">Providing and fixing SS  wire mess to using of average width of aperture 1.4 mm with wire of dia 0.63 mm grade 304.
</t>
  </si>
  <si>
    <t xml:space="preserve">Providing and fixing white vitreous china flat back or half stal urinal of 580 x 380 x 350 with standard size C.P brass flush pipe,spreader with union and clamps and other waste fittings i/c cutting and making good the walls.
(a)Range of single half stal urinal.
</t>
  </si>
  <si>
    <t xml:space="preserve">P/F C. P. brass shower rose with 15 mm or 20 inlet 75 mm dia fancy type.
</t>
  </si>
  <si>
    <t xml:space="preserve">Providing and fixing white vitreous china oval type wash basin of size 550 x 480 with 15mm C.P brass pillar tap, 32mm C.P brass waste of standard patern.
</t>
  </si>
  <si>
    <t xml:space="preserve">Providing and fixing C.P coat pin hanger.
</t>
  </si>
  <si>
    <t xml:space="preserve">Providing and fixing C.P brass pipe 32 mm for bottle trap.
</t>
  </si>
  <si>
    <t xml:space="preserve">"Providing and fixing glass shelves Jaguar make. 
</t>
  </si>
  <si>
    <t xml:space="preserve">Providing and fixing C.P soap dish.
</t>
  </si>
  <si>
    <t xml:space="preserve">"Providing and fixing c.p. brass Urinal flush valve Auto closing System with Built-in Control cock &amp; wall flangeof (Jaguar make) code noPRS-077
15 mm nominal bor.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</si>
  <si>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</si>
  <si>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Providing and fixing 8 mm thick ply  ( Century make ) with screws etc. complete .
8 mm thick
.
</t>
  </si>
  <si>
    <t xml:space="preserve">Providing and fixing A.C.P.sheet.
</t>
  </si>
  <si>
    <t xml:space="preserve">P/F C.P Brass flange.
</t>
  </si>
  <si>
    <t xml:space="preserve">P/F towel rod complete with teo c.p. brass brackets fixed to wooden cleats with c.p. brass scews of approved make size 600x20mm.
</t>
  </si>
  <si>
    <t xml:space="preserve">Providing and fixing c.p. brass Urinal flush valve Auto closing System with Built-in Control cock &amp; wall flangeof (Jaguar make) code noPRS-077.
15 mm nominal bor.
</t>
  </si>
  <si>
    <t xml:space="preserve">Providing and fixing 10 cm high drawer of cupboard with 12 mm thick base on sides with 12 mm thick medium density grade I particle board with commercial veneering on both side i/c providing and fixing telescope channel , rail necessary roller with screw etc. complete.
</t>
  </si>
  <si>
    <t xml:space="preserve">Dismentling broken wash basin /kitchen sink with old worn out bracket and cleaning of waste water pipe up to trap.
</t>
  </si>
  <si>
    <t xml:space="preserve">Dismantling of C.I pipe with fittings and clamps i/c disposal of unserviceable material up to 50 mtr. lead and upto 150 mm dia. pipe.
</t>
  </si>
  <si>
    <t xml:space="preserve">Providing and fixing c.p. brassMetro pole flush valve concealed body of (Jaguar make) code no1093 SQ
40 mm nominal bor
</t>
  </si>
  <si>
    <t xml:space="preserve">Providing and fixing chicken mess in plaster.
</t>
  </si>
  <si>
    <t xml:space="preserve">Providing and fixing paper glass film including removing old glass film.
</t>
  </si>
  <si>
    <t xml:space="preserve">Providing and fixing ES-200 easy motor assy for sensor door.
</t>
  </si>
  <si>
    <t xml:space="preserve">Providing and fixing ES-200 Track profile 4.125 mtr long for auto matic door
</t>
  </si>
  <si>
    <t xml:space="preserve">Providing and fixing ES-200 small roller for auto matic door
</t>
  </si>
  <si>
    <t xml:space="preserve">Providing and fixing ES-200 Big roller for auto matic door.
</t>
  </si>
  <si>
    <t xml:space="preserve">" Providing and fixing bright finished brass Godrej mortice latch and lock with six levers and a pair of S.S lever handles with necessary screws  etc. complete (Best make of approved quality). 
"
</t>
  </si>
  <si>
    <t xml:space="preserve">Providing and fixing SS end cap for curtain rod.
</t>
  </si>
  <si>
    <t xml:space="preserve">"Providing and fixing SS bracket.
"
</t>
  </si>
  <si>
    <t xml:space="preserve">Providing and fixing 25 mm dia SS curtain pipe .
</t>
  </si>
  <si>
    <t xml:space="preserve">Providing and fixing hydraulic floor spring for glass door with BTS84 with spaindle insert includind cement box and cover plate EN4 HO 90.
</t>
  </si>
  <si>
    <t xml:space="preserve">Providing and fixing universal central lock us 20with E.P.
</t>
  </si>
  <si>
    <t xml:space="preserve">Providing and fixing AC sheet strips 75 mm wide 6 mm thick in CC flooring pavement etc. complete.
</t>
  </si>
  <si>
    <t xml:space="preserve">Providing and fixing C.P brass pipe 32 mm for bottle trap.
</t>
  </si>
  <si>
    <t xml:space="preserve">Providing and fixing C.P.. brass Sink mixer withSwinging Casted Spout wall mounted model with Connecting Legs &amp;wall Flanges of (Jaguar make) code no. con- 309 KN.
</t>
  </si>
  <si>
    <t xml:space="preserve">Providing and fixing steel handle for aluminium door shutter.
</t>
  </si>
  <si>
    <t xml:space="preserve">"Providing and fixing c.p. brass single Towel Rail 600 mm long  of (Jaguar make) code no CAN- 1111NM.
"
</t>
  </si>
  <si>
    <t xml:space="preserve">Providing and fixing c.p. brass Glass Shelf 600 mm long  of (Jaguar make) code no. CAN-1171N page 145.
</t>
  </si>
  <si>
    <t xml:space="preserve">Providing and fixing P.V.C  door silencer with necessary screw etc. complete 150 mm.
</t>
  </si>
  <si>
    <t xml:space="preserve">"Providing and fixing plain beading for doors and windows frame with screw plugs etc. complete.(a) II class teak wood.
(a.1) 20  x 6 mm.
"
</t>
  </si>
  <si>
    <t xml:space="preserve">Providing and fixing C.P.. brass wall mixer with provision for Overhead shower with 115 mm long bend pipe on upper side connecting legs and wall Flanges of (Jaguar make) code no. con- 273 knupr
</t>
  </si>
  <si>
    <t xml:space="preserve">"labour charges for installation / eracting pump set.
"
</t>
  </si>
  <si>
    <t xml:space="preserve">Supply of m.s. clamp 110 mm.
</t>
  </si>
  <si>
    <t xml:space="preserve">Drilling of 110 mm dia. bore for 100 mm dia. P.V.C pipe.       
</t>
  </si>
  <si>
    <t xml:space="preserve">Supply of P.V.C flat 1.5 mm 3 core of copper wire.       
</t>
  </si>
  <si>
    <t xml:space="preserve">Supply of P.V.C pipe 110 mm dia. 6 kg/cm2 at site.       
</t>
  </si>
  <si>
    <t xml:space="preserve">Supply of single phase starter with pannel board.       
</t>
  </si>
  <si>
    <t xml:space="preserve">Supply of Submerciable pump 1.5 HP Crompton make .
</t>
  </si>
  <si>
    <t xml:space="preserve">Providing and fixing c.p. brass bottle trap with internal partition 32 mm Size with 300mm &amp;190 mmlong wall connection pipes of (Jaguar make) code no769B 
</t>
  </si>
  <si>
    <t xml:space="preserve">Providing and fixing 1.5 mm thick homogeneous pollyvinyl /chloride sheet / tile in  flooring and skirting in approved pattern on a smooth and damp proof base using rubber base adhesive of approved quality and manufacture like Dualpo S-758 fevicol SR 998 or equivalent including rolling with light wooden roller weight about 5 kg all complete as directed by Engineer -in -charge in approved colour and shade.
</t>
  </si>
  <si>
    <t xml:space="preserve">Providing and fixing auto Soap dispenser make no. 1100 S A.
</t>
  </si>
  <si>
    <t xml:space="preserve">Providing and fixing Auto hand dryer H K make 1800 E A.
</t>
  </si>
  <si>
    <t xml:space="preserve">Providing and fixing wall hung W.C with fitting code no.c8015 , c0209 etc.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</si>
  <si>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</si>
  <si>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Repairing and servicing soliriod valve, for urinal sensor  Tosi make.
</t>
  </si>
  <si>
    <t xml:space="preserve">Providind and fixing  Soliriod  valve for urinal flushing sensor set Toshi make electricity oprated.
</t>
  </si>
  <si>
    <t xml:space="preserve">Repairing and servicing of  sensor set  for urinal ( Tosi make /Automats ) .
</t>
  </si>
  <si>
    <t xml:space="preserve">Providing and fixing  sensor circuit for urinal icluding removal of old worn out sensor etc complete  ( Toshi make ) electricity oprated.
</t>
  </si>
  <si>
    <t xml:space="preserve">Providing and fixing c.p. brass Urinal flush valve Auto closing System with Built-in Control cock &amp; wall flangeof (Jaguar make) code noPRS-077
15 mm nominal bor
</t>
  </si>
  <si>
    <t xml:space="preserve">Groove cutting in dummyjoints in cement concrete pavement / R.C.C floor size 7X 25 mm by groove cutting cutting machine i/c cleaning , removal of all loose particle etc.
</t>
  </si>
  <si>
    <t xml:space="preserve">Providing and fixing vertical venition blinds Vista make dust guard .
</t>
  </si>
  <si>
    <t xml:space="preserve">Providing and fixing c.p. brass Towel Ring with round flange of (Jaguar make) code no. CAN-1121BN
</t>
  </si>
  <si>
    <t xml:space="preserve">Providing and fixing C.P.waste 32 mm dia for wash basin/Sink.
</t>
  </si>
  <si>
    <t xml:space="preserve">Providing and fixing C.P.waste 40 mm dia for wash basin/Sink.L&amp;K make.
</t>
  </si>
  <si>
    <t xml:space="preserve">Providing and fixing c.p. brass angle valve of (Jaguar make) code no 053 KN
15 mm nominal bor.
</t>
  </si>
  <si>
    <t xml:space="preserve">Providing and fixing c.p. brass double coat hook of (Jaguar make) code no. 1161N .
</t>
  </si>
  <si>
    <t xml:space="preserve">Providing and fixing c.p. brass stop cock concealed of standard design of (Jaguar make) code no. 083KN page 126.
15 mm nominal bor.
</t>
  </si>
  <si>
    <t xml:space="preserve">Providing and fixing C.P.. brass central hole basin mixer without popup waste system with 450 mm long copper pipes &amp; nuts etc. of (Jaguar make) code no. 167 KNB
</t>
  </si>
  <si>
    <t xml:space="preserve">Providing and fixing c.p. brass Towel Rack 600 mm Long Without lower Hangers but with 3 hooks of (Jaguar make) code no. CAN- 1181 FNN.
</t>
  </si>
  <si>
    <t xml:space="preserve">Providing and fixing Stainless Steel  Grab Bar 450  mm long  of (Jaguar make) code no AHS- 1501
</t>
  </si>
  <si>
    <t xml:space="preserve">Providing and fixing c.p. brass Cloth Liner Retractable  of (Jaguar make) code no AHS-1565.
</t>
  </si>
  <si>
    <t xml:space="preserve">Providing and fixing c.p. brass hand shower Health faucet with 1 Meter long easy Flex tube in Chrome finish And wall hook of (Jaguar make) code no. ALD-CHR-565
</t>
  </si>
  <si>
    <t xml:space="preserve">Providing and fixing c.p. brassShort body bib Cock with wall flange of (Jaguar make) code no CON- 037 KN
15 mm nominal bor
</t>
  </si>
  <si>
    <t xml:space="preserve">Providing and fixing c.p. brass Long Body Bib cock with wall flange of (Jaguar make) code no CON-107 KN.
</t>
  </si>
  <si>
    <t xml:space="preserve">Providing and fixing C.P. brass over head shower 120 mm round shape single flow ( ABS body chrome plated with Grey face plate ) with Rubit cleaning System with arm fancy type (Jaguar make ) (a) 120  mm dia code no.OHS-1789, SHA- 483.                                           
</t>
  </si>
  <si>
    <t xml:space="preserve">Providing and fixing c.p. brass hand shower 100 mm dia round shape single flow ABS body chrome plated with gray face plate with rubit cleaning system with 1.5 Meter long 8 mm dia Flexible  tube with nuts in Chrome finish And wall hook of (Jaguar make) code no. HSH-1937, SHA-54908, SHA-555.
</t>
  </si>
  <si>
    <t xml:space="preserve">Providing and fixing c.p. brass  corner Glass Shelf  with bracket  of (Jaguar make) code no. ACN-1173 page 98.
</t>
  </si>
  <si>
    <t xml:space="preserve">Providing and fixing Double Arm wall Mounted Reversible plain magnifying X3 Pivotal Mirror of (Jaguar make) code no. ACN-1193N page 98.
</t>
  </si>
  <si>
    <t xml:space="preserve">Providing and fixing 125 mm wide P.O.P cornice.
</t>
  </si>
  <si>
    <t xml:space="preserve">Providing and fixing 65 mm dia GI spout 700 mm long at all levels and locations including cutting &amp; making good the walls and painting the spout and all incidentals complete.      
</t>
  </si>
  <si>
    <t xml:space="preserve">"Extra for  providing and fixing Triple layer SINTEX white pvc.water storage tank inplace of Providing and placing on terrace (at all floor levels) polyethylene water storage tank, IS : 12701 marked, with cover and suitable locking arrangement and making necessary holes for inlet, outlet and overflow pipes but without fittings and the base support for tank.
Circular tank
.
</t>
  </si>
  <si>
    <t>Providing and fixing Auto urinal flusher battery oprated sensor circuit with soloriod valve for urinal including removal of old worn out sensor etc complete Toshi make model no 419 S.</t>
  </si>
  <si>
    <t>each</t>
  </si>
  <si>
    <t xml:space="preserve">per 50kg cement </t>
  </si>
  <si>
    <t>kg</t>
  </si>
  <si>
    <t>one set</t>
  </si>
  <si>
    <t>one
set</t>
  </si>
  <si>
    <t>cm</t>
  </si>
  <si>
    <t>litre</t>
  </si>
  <si>
    <t>per litre</t>
  </si>
  <si>
    <t>Each</t>
  </si>
  <si>
    <t>Sqm</t>
  </si>
  <si>
    <t>Mtr</t>
  </si>
  <si>
    <t>mtr</t>
  </si>
  <si>
    <t>Per litre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</si>
</sst>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0" fontId="16" fillId="0" borderId="22" xfId="61" applyNumberFormat="1" applyFont="1" applyFill="1" applyBorder="1" applyAlignment="1" applyProtection="1">
      <alignment vertical="center" wrapText="1"/>
      <protection locked="0"/>
    </xf>
    <xf numFmtId="0" fontId="17" fillId="33" borderId="22" xfId="61" applyNumberFormat="1" applyFont="1" applyFill="1" applyBorder="1" applyAlignment="1" applyProtection="1">
      <alignment vertical="center" wrapText="1"/>
      <protection locked="0"/>
    </xf>
    <xf numFmtId="10" fontId="18"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3"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61" fillId="0" borderId="15" xfId="0" applyFont="1" applyFill="1" applyBorder="1" applyAlignment="1">
      <alignment horizontal="center" vertical="top" wrapText="1"/>
    </xf>
    <xf numFmtId="2" fontId="61" fillId="0" borderId="15" xfId="0" applyNumberFormat="1" applyFont="1" applyFill="1" applyBorder="1" applyAlignment="1">
      <alignment vertical="top"/>
    </xf>
    <xf numFmtId="2" fontId="61" fillId="0" borderId="15" xfId="0" applyNumberFormat="1" applyFont="1" applyFill="1" applyBorder="1" applyAlignment="1">
      <alignment horizontal="left" vertical="top"/>
    </xf>
    <xf numFmtId="0" fontId="5" fillId="0" borderId="0" xfId="58" applyNumberFormat="1" applyFont="1" applyFill="1" applyAlignment="1">
      <alignment vertical="top" wrapText="1"/>
      <protection/>
    </xf>
    <xf numFmtId="0" fontId="4" fillId="0" borderId="0" xfId="58" applyNumberFormat="1" applyFont="1" applyFill="1" applyAlignment="1">
      <alignment vertical="top" wrapText="1"/>
      <protection/>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27"/>
  <sheetViews>
    <sheetView showGridLines="0" view="pageBreakPreview" zoomScaleNormal="85" zoomScaleSheetLayoutView="100" zoomScalePageLayoutView="0" workbookViewId="0" topLeftCell="A608">
      <selection activeCell="D610" sqref="D610"/>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53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72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71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0.5" customHeight="1">
      <c r="A8" s="11" t="s">
        <v>42</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70" t="s">
        <v>50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73</v>
      </c>
      <c r="C13" s="35"/>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73</v>
      </c>
      <c r="IE13" s="22"/>
      <c r="IF13" s="22" t="s">
        <v>33</v>
      </c>
      <c r="IG13" s="22" t="s">
        <v>34</v>
      </c>
      <c r="IH13" s="22">
        <v>10</v>
      </c>
      <c r="II13" s="22" t="s">
        <v>35</v>
      </c>
    </row>
    <row r="14" spans="1:243" s="21" customFormat="1" ht="16.5" customHeight="1">
      <c r="A14" s="33">
        <v>1.01</v>
      </c>
      <c r="B14" s="34" t="s">
        <v>74</v>
      </c>
      <c r="C14" s="35"/>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74</v>
      </c>
      <c r="IE14" s="22"/>
      <c r="IF14" s="22"/>
      <c r="IG14" s="22"/>
      <c r="IH14" s="22"/>
      <c r="II14" s="22"/>
    </row>
    <row r="15" spans="1:243" s="21" customFormat="1" ht="28.5">
      <c r="A15" s="33">
        <v>1.02</v>
      </c>
      <c r="B15" s="34" t="s">
        <v>75</v>
      </c>
      <c r="C15" s="35"/>
      <c r="D15" s="35">
        <v>50</v>
      </c>
      <c r="E15" s="61" t="s">
        <v>45</v>
      </c>
      <c r="F15" s="62">
        <v>81.2</v>
      </c>
      <c r="G15" s="38"/>
      <c r="H15" s="38"/>
      <c r="I15" s="39" t="s">
        <v>36</v>
      </c>
      <c r="J15" s="40">
        <f>IF(I15="Less(-)",-1,1)</f>
        <v>1</v>
      </c>
      <c r="K15" s="38" t="s">
        <v>37</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total_amount_ba($B$2,$D$2,D15,F15,J15,K15,M15)</f>
        <v>4060</v>
      </c>
      <c r="BB15" s="52">
        <f>BA15+SUM(N15:AZ15)</f>
        <v>4060</v>
      </c>
      <c r="BC15" s="60" t="str">
        <f>SpellNumber(L15,BB15)</f>
        <v>INR  Four Thousand  &amp;Sixty  Only</v>
      </c>
      <c r="IA15" s="21">
        <v>1.02</v>
      </c>
      <c r="IB15" s="21" t="s">
        <v>75</v>
      </c>
      <c r="ID15" s="21">
        <v>50</v>
      </c>
      <c r="IE15" s="22" t="s">
        <v>45</v>
      </c>
      <c r="IF15" s="22"/>
      <c r="IG15" s="22"/>
      <c r="IH15" s="22"/>
      <c r="II15" s="22"/>
    </row>
    <row r="16" spans="1:243" s="21" customFormat="1" ht="128.25" customHeight="1">
      <c r="A16" s="33">
        <v>1.03</v>
      </c>
      <c r="B16" s="34" t="s">
        <v>76</v>
      </c>
      <c r="C16" s="35"/>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1.03</v>
      </c>
      <c r="IB16" s="21" t="s">
        <v>76</v>
      </c>
      <c r="IE16" s="22"/>
      <c r="IF16" s="22"/>
      <c r="IG16" s="22"/>
      <c r="IH16" s="22"/>
      <c r="II16" s="22"/>
    </row>
    <row r="17" spans="1:243" s="21" customFormat="1" ht="28.5">
      <c r="A17" s="33">
        <v>1.04</v>
      </c>
      <c r="B17" s="34" t="s">
        <v>77</v>
      </c>
      <c r="C17" s="35"/>
      <c r="D17" s="35">
        <v>20</v>
      </c>
      <c r="E17" s="61" t="s">
        <v>70</v>
      </c>
      <c r="F17" s="62">
        <v>221.2</v>
      </c>
      <c r="G17" s="38"/>
      <c r="H17" s="38"/>
      <c r="I17" s="39" t="s">
        <v>36</v>
      </c>
      <c r="J17" s="40">
        <f aca="true" t="shared" si="0" ref="J17:J77">IF(I17="Less(-)",-1,1)</f>
        <v>1</v>
      </c>
      <c r="K17" s="38" t="s">
        <v>37</v>
      </c>
      <c r="L17" s="38" t="s">
        <v>4</v>
      </c>
      <c r="M17" s="41"/>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 aca="true" t="shared" si="1" ref="BA17:BA77">total_amount_ba($B$2,$D$2,D17,F17,J17,K17,M17)</f>
        <v>4424</v>
      </c>
      <c r="BB17" s="52">
        <f aca="true" t="shared" si="2" ref="BB17:BB77">BA17+SUM(N17:AZ17)</f>
        <v>4424</v>
      </c>
      <c r="BC17" s="60" t="str">
        <f aca="true" t="shared" si="3" ref="BC17:BC77">SpellNumber(L17,BB17)</f>
        <v>INR  Four Thousand Four Hundred &amp; Twenty Four  Only</v>
      </c>
      <c r="IA17" s="21">
        <v>1.04</v>
      </c>
      <c r="IB17" s="21" t="s">
        <v>77</v>
      </c>
      <c r="ID17" s="21">
        <v>20</v>
      </c>
      <c r="IE17" s="22" t="s">
        <v>70</v>
      </c>
      <c r="IF17" s="22"/>
      <c r="IG17" s="22"/>
      <c r="IH17" s="22"/>
      <c r="II17" s="22"/>
    </row>
    <row r="18" spans="1:243" s="21" customFormat="1" ht="189">
      <c r="A18" s="33">
        <v>1.05</v>
      </c>
      <c r="B18" s="34" t="s">
        <v>78</v>
      </c>
      <c r="C18" s="35"/>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1.05</v>
      </c>
      <c r="IB18" s="21" t="s">
        <v>78</v>
      </c>
      <c r="IE18" s="22"/>
      <c r="IF18" s="22"/>
      <c r="IG18" s="22"/>
      <c r="IH18" s="22"/>
      <c r="II18" s="22"/>
    </row>
    <row r="19" spans="1:243" s="21" customFormat="1" ht="15.75">
      <c r="A19" s="33">
        <v>1.06</v>
      </c>
      <c r="B19" s="34" t="s">
        <v>75</v>
      </c>
      <c r="C19" s="35"/>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1.06</v>
      </c>
      <c r="IB19" s="21" t="s">
        <v>75</v>
      </c>
      <c r="IE19" s="22"/>
      <c r="IF19" s="22"/>
      <c r="IG19" s="22"/>
      <c r="IH19" s="22"/>
      <c r="II19" s="22"/>
    </row>
    <row r="20" spans="1:243" s="21" customFormat="1" ht="31.5">
      <c r="A20" s="33">
        <v>1.07</v>
      </c>
      <c r="B20" s="34" t="s">
        <v>79</v>
      </c>
      <c r="C20" s="35"/>
      <c r="D20" s="35">
        <v>30</v>
      </c>
      <c r="E20" s="61" t="s">
        <v>62</v>
      </c>
      <c r="F20" s="62">
        <v>319.3</v>
      </c>
      <c r="G20" s="38"/>
      <c r="H20" s="38"/>
      <c r="I20" s="39" t="s">
        <v>36</v>
      </c>
      <c r="J20" s="40">
        <f t="shared" si="0"/>
        <v>1</v>
      </c>
      <c r="K20" s="38" t="s">
        <v>37</v>
      </c>
      <c r="L20" s="38" t="s">
        <v>4</v>
      </c>
      <c r="M20" s="41"/>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 t="shared" si="1"/>
        <v>9579</v>
      </c>
      <c r="BB20" s="52">
        <f t="shared" si="2"/>
        <v>9579</v>
      </c>
      <c r="BC20" s="60" t="str">
        <f t="shared" si="3"/>
        <v>INR  Nine Thousand Five Hundred &amp; Seventy Nine  Only</v>
      </c>
      <c r="IA20" s="21">
        <v>1.07</v>
      </c>
      <c r="IB20" s="21" t="s">
        <v>79</v>
      </c>
      <c r="ID20" s="21">
        <v>30</v>
      </c>
      <c r="IE20" s="22" t="s">
        <v>62</v>
      </c>
      <c r="IF20" s="22"/>
      <c r="IG20" s="22"/>
      <c r="IH20" s="22"/>
      <c r="II20" s="22"/>
    </row>
    <row r="21" spans="1:243" s="21" customFormat="1" ht="110.25">
      <c r="A21" s="33">
        <v>1.08</v>
      </c>
      <c r="B21" s="34" t="s">
        <v>80</v>
      </c>
      <c r="C21" s="35"/>
      <c r="D21" s="35">
        <v>80</v>
      </c>
      <c r="E21" s="61" t="s">
        <v>70</v>
      </c>
      <c r="F21" s="62">
        <v>192.6</v>
      </c>
      <c r="G21" s="38"/>
      <c r="H21" s="38"/>
      <c r="I21" s="39" t="s">
        <v>36</v>
      </c>
      <c r="J21" s="40">
        <f t="shared" si="0"/>
        <v>1</v>
      </c>
      <c r="K21" s="38" t="s">
        <v>37</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 t="shared" si="1"/>
        <v>15408</v>
      </c>
      <c r="BB21" s="52">
        <f t="shared" si="2"/>
        <v>15408</v>
      </c>
      <c r="BC21" s="60" t="str">
        <f t="shared" si="3"/>
        <v>INR  Fifteen Thousand Four Hundred &amp; Eight  Only</v>
      </c>
      <c r="IA21" s="21">
        <v>1.08</v>
      </c>
      <c r="IB21" s="21" t="s">
        <v>80</v>
      </c>
      <c r="ID21" s="21">
        <v>80</v>
      </c>
      <c r="IE21" s="22" t="s">
        <v>70</v>
      </c>
      <c r="IF21" s="22"/>
      <c r="IG21" s="22"/>
      <c r="IH21" s="22"/>
      <c r="II21" s="22"/>
    </row>
    <row r="22" spans="1:243" s="21" customFormat="1" ht="110.25">
      <c r="A22" s="33">
        <v>1.09</v>
      </c>
      <c r="B22" s="34" t="s">
        <v>81</v>
      </c>
      <c r="C22" s="35"/>
      <c r="D22" s="35">
        <v>20</v>
      </c>
      <c r="E22" s="61" t="s">
        <v>70</v>
      </c>
      <c r="F22" s="62">
        <v>284</v>
      </c>
      <c r="G22" s="38"/>
      <c r="H22" s="38"/>
      <c r="I22" s="39" t="s">
        <v>36</v>
      </c>
      <c r="J22" s="40">
        <f t="shared" si="0"/>
        <v>1</v>
      </c>
      <c r="K22" s="38" t="s">
        <v>37</v>
      </c>
      <c r="L22" s="38" t="s">
        <v>4</v>
      </c>
      <c r="M22" s="41"/>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 t="shared" si="1"/>
        <v>5680</v>
      </c>
      <c r="BB22" s="52">
        <f t="shared" si="2"/>
        <v>5680</v>
      </c>
      <c r="BC22" s="60" t="str">
        <f t="shared" si="3"/>
        <v>INR  Five Thousand Six Hundred &amp; Eighty  Only</v>
      </c>
      <c r="IA22" s="21">
        <v>1.09</v>
      </c>
      <c r="IB22" s="21" t="s">
        <v>81</v>
      </c>
      <c r="ID22" s="21">
        <v>20</v>
      </c>
      <c r="IE22" s="22" t="s">
        <v>70</v>
      </c>
      <c r="IF22" s="22"/>
      <c r="IG22" s="22"/>
      <c r="IH22" s="22"/>
      <c r="II22" s="22"/>
    </row>
    <row r="23" spans="1:243" s="21" customFormat="1" ht="63">
      <c r="A23" s="63">
        <v>1.1</v>
      </c>
      <c r="B23" s="34" t="s">
        <v>82</v>
      </c>
      <c r="C23" s="35"/>
      <c r="D23" s="35">
        <v>5</v>
      </c>
      <c r="E23" s="61" t="s">
        <v>70</v>
      </c>
      <c r="F23" s="62">
        <v>1712.5</v>
      </c>
      <c r="G23" s="38"/>
      <c r="H23" s="38"/>
      <c r="I23" s="39" t="s">
        <v>36</v>
      </c>
      <c r="J23" s="40">
        <f t="shared" si="0"/>
        <v>1</v>
      </c>
      <c r="K23" s="38" t="s">
        <v>37</v>
      </c>
      <c r="L23" s="38" t="s">
        <v>4</v>
      </c>
      <c r="M23" s="41"/>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1">
        <f t="shared" si="1"/>
        <v>8562.5</v>
      </c>
      <c r="BB23" s="52">
        <f t="shared" si="2"/>
        <v>8562.5</v>
      </c>
      <c r="BC23" s="60" t="str">
        <f t="shared" si="3"/>
        <v>INR  Eight Thousand Five Hundred &amp; Sixty Two  and Paise Fifty Only</v>
      </c>
      <c r="IA23" s="21">
        <v>1.1</v>
      </c>
      <c r="IB23" s="21" t="s">
        <v>82</v>
      </c>
      <c r="ID23" s="21">
        <v>5</v>
      </c>
      <c r="IE23" s="22" t="s">
        <v>70</v>
      </c>
      <c r="IF23" s="22"/>
      <c r="IG23" s="22"/>
      <c r="IH23" s="22"/>
      <c r="II23" s="22"/>
    </row>
    <row r="24" spans="1:243" s="21" customFormat="1" ht="78.75">
      <c r="A24" s="33">
        <v>1.11</v>
      </c>
      <c r="B24" s="34" t="s">
        <v>83</v>
      </c>
      <c r="C24" s="35"/>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1.11</v>
      </c>
      <c r="IB24" s="21" t="s">
        <v>83</v>
      </c>
      <c r="IE24" s="22"/>
      <c r="IF24" s="22"/>
      <c r="IG24" s="22"/>
      <c r="IH24" s="22"/>
      <c r="II24" s="22"/>
    </row>
    <row r="25" spans="1:243" s="21" customFormat="1" ht="31.5" customHeight="1">
      <c r="A25" s="33">
        <v>1.12</v>
      </c>
      <c r="B25" s="34" t="s">
        <v>75</v>
      </c>
      <c r="C25" s="35"/>
      <c r="D25" s="35">
        <v>125</v>
      </c>
      <c r="E25" s="61" t="s">
        <v>45</v>
      </c>
      <c r="F25" s="62">
        <v>21.4</v>
      </c>
      <c r="G25" s="38"/>
      <c r="H25" s="38"/>
      <c r="I25" s="39" t="s">
        <v>36</v>
      </c>
      <c r="J25" s="40">
        <f t="shared" si="0"/>
        <v>1</v>
      </c>
      <c r="K25" s="38" t="s">
        <v>37</v>
      </c>
      <c r="L25" s="38" t="s">
        <v>4</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1">
        <f t="shared" si="1"/>
        <v>2675</v>
      </c>
      <c r="BB25" s="52">
        <f t="shared" si="2"/>
        <v>2675</v>
      </c>
      <c r="BC25" s="60" t="str">
        <f t="shared" si="3"/>
        <v>INR  Two Thousand Six Hundred &amp; Seventy Five  Only</v>
      </c>
      <c r="IA25" s="21">
        <v>1.12</v>
      </c>
      <c r="IB25" s="21" t="s">
        <v>75</v>
      </c>
      <c r="ID25" s="21">
        <v>125</v>
      </c>
      <c r="IE25" s="22" t="s">
        <v>45</v>
      </c>
      <c r="IF25" s="22"/>
      <c r="IG25" s="22"/>
      <c r="IH25" s="22"/>
      <c r="II25" s="22"/>
    </row>
    <row r="26" spans="1:243" s="21" customFormat="1" ht="157.5">
      <c r="A26" s="33">
        <v>1.13</v>
      </c>
      <c r="B26" s="34" t="s">
        <v>84</v>
      </c>
      <c r="C26" s="35"/>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1.13</v>
      </c>
      <c r="IB26" s="21" t="s">
        <v>84</v>
      </c>
      <c r="IE26" s="22"/>
      <c r="IF26" s="22"/>
      <c r="IG26" s="22"/>
      <c r="IH26" s="22"/>
      <c r="II26" s="22"/>
    </row>
    <row r="27" spans="1:243" s="21" customFormat="1" ht="28.5">
      <c r="A27" s="33">
        <v>1.14</v>
      </c>
      <c r="B27" s="34" t="s">
        <v>75</v>
      </c>
      <c r="C27" s="35"/>
      <c r="D27" s="35">
        <v>40</v>
      </c>
      <c r="E27" s="61" t="s">
        <v>599</v>
      </c>
      <c r="F27" s="62">
        <v>69.5</v>
      </c>
      <c r="G27" s="38"/>
      <c r="H27" s="38"/>
      <c r="I27" s="39" t="s">
        <v>36</v>
      </c>
      <c r="J27" s="40">
        <f t="shared" si="0"/>
        <v>1</v>
      </c>
      <c r="K27" s="38" t="s">
        <v>37</v>
      </c>
      <c r="L27" s="38" t="s">
        <v>4</v>
      </c>
      <c r="M27" s="41"/>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1">
        <f t="shared" si="1"/>
        <v>2780</v>
      </c>
      <c r="BB27" s="52">
        <f t="shared" si="2"/>
        <v>2780</v>
      </c>
      <c r="BC27" s="60" t="str">
        <f t="shared" si="3"/>
        <v>INR  Two Thousand Seven Hundred &amp; Eighty  Only</v>
      </c>
      <c r="IA27" s="21">
        <v>1.14</v>
      </c>
      <c r="IB27" s="21" t="s">
        <v>75</v>
      </c>
      <c r="ID27" s="21">
        <v>40</v>
      </c>
      <c r="IE27" s="22" t="s">
        <v>599</v>
      </c>
      <c r="IF27" s="22"/>
      <c r="IG27" s="22"/>
      <c r="IH27" s="22"/>
      <c r="II27" s="22"/>
    </row>
    <row r="28" spans="1:243" s="21" customFormat="1" ht="15.75">
      <c r="A28" s="33">
        <v>2</v>
      </c>
      <c r="B28" s="34" t="s">
        <v>85</v>
      </c>
      <c r="C28" s="35"/>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2</v>
      </c>
      <c r="IB28" s="21" t="s">
        <v>85</v>
      </c>
      <c r="IE28" s="22"/>
      <c r="IF28" s="22"/>
      <c r="IG28" s="22"/>
      <c r="IH28" s="22"/>
      <c r="II28" s="22"/>
    </row>
    <row r="29" spans="1:243" s="21" customFormat="1" ht="78.75">
      <c r="A29" s="33">
        <v>2.01</v>
      </c>
      <c r="B29" s="34" t="s">
        <v>86</v>
      </c>
      <c r="C29" s="35"/>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2.01</v>
      </c>
      <c r="IB29" s="21" t="s">
        <v>86</v>
      </c>
      <c r="IE29" s="22"/>
      <c r="IF29" s="22"/>
      <c r="IG29" s="22"/>
      <c r="IH29" s="22"/>
      <c r="II29" s="22"/>
    </row>
    <row r="30" spans="1:243" s="21" customFormat="1" ht="78.75">
      <c r="A30" s="33">
        <v>2.02</v>
      </c>
      <c r="B30" s="34" t="s">
        <v>87</v>
      </c>
      <c r="C30" s="35"/>
      <c r="D30" s="35">
        <v>3</v>
      </c>
      <c r="E30" s="61" t="s">
        <v>70</v>
      </c>
      <c r="F30" s="62">
        <v>5952.3</v>
      </c>
      <c r="G30" s="38"/>
      <c r="H30" s="38"/>
      <c r="I30" s="39" t="s">
        <v>36</v>
      </c>
      <c r="J30" s="40">
        <f t="shared" si="0"/>
        <v>1</v>
      </c>
      <c r="K30" s="38" t="s">
        <v>37</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 t="shared" si="1"/>
        <v>17856.9</v>
      </c>
      <c r="BB30" s="52">
        <f t="shared" si="2"/>
        <v>17856.9</v>
      </c>
      <c r="BC30" s="60" t="str">
        <f t="shared" si="3"/>
        <v>INR  Seventeen Thousand Eight Hundred &amp; Fifty Six  and Paise Ninety Only</v>
      </c>
      <c r="IA30" s="21">
        <v>2.02</v>
      </c>
      <c r="IB30" s="21" t="s">
        <v>87</v>
      </c>
      <c r="ID30" s="21">
        <v>3</v>
      </c>
      <c r="IE30" s="22" t="s">
        <v>70</v>
      </c>
      <c r="IF30" s="22"/>
      <c r="IG30" s="22"/>
      <c r="IH30" s="22"/>
      <c r="II30" s="22"/>
    </row>
    <row r="31" spans="1:243" s="21" customFormat="1" ht="78.75">
      <c r="A31" s="33">
        <v>2.03</v>
      </c>
      <c r="B31" s="34" t="s">
        <v>88</v>
      </c>
      <c r="C31" s="35"/>
      <c r="D31" s="35">
        <v>3</v>
      </c>
      <c r="E31" s="61" t="s">
        <v>70</v>
      </c>
      <c r="F31" s="62">
        <v>5488</v>
      </c>
      <c r="G31" s="38"/>
      <c r="H31" s="38"/>
      <c r="I31" s="39" t="s">
        <v>36</v>
      </c>
      <c r="J31" s="40">
        <f t="shared" si="0"/>
        <v>1</v>
      </c>
      <c r="K31" s="38" t="s">
        <v>37</v>
      </c>
      <c r="L31" s="38" t="s">
        <v>4</v>
      </c>
      <c r="M31" s="41"/>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f t="shared" si="1"/>
        <v>16464</v>
      </c>
      <c r="BB31" s="52">
        <f t="shared" si="2"/>
        <v>16464</v>
      </c>
      <c r="BC31" s="60" t="str">
        <f t="shared" si="3"/>
        <v>INR  Sixteen Thousand Four Hundred &amp; Sixty Four  Only</v>
      </c>
      <c r="IA31" s="21">
        <v>2.03</v>
      </c>
      <c r="IB31" s="21" t="s">
        <v>88</v>
      </c>
      <c r="ID31" s="21">
        <v>3</v>
      </c>
      <c r="IE31" s="22" t="s">
        <v>70</v>
      </c>
      <c r="IF31" s="22"/>
      <c r="IG31" s="22"/>
      <c r="IH31" s="22"/>
      <c r="II31" s="22"/>
    </row>
    <row r="32" spans="1:243" s="21" customFormat="1" ht="173.25">
      <c r="A32" s="33">
        <v>2.04</v>
      </c>
      <c r="B32" s="34" t="s">
        <v>89</v>
      </c>
      <c r="C32" s="35"/>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2.04</v>
      </c>
      <c r="IB32" s="21" t="s">
        <v>89</v>
      </c>
      <c r="IE32" s="22"/>
      <c r="IF32" s="22"/>
      <c r="IG32" s="22"/>
      <c r="IH32" s="22"/>
      <c r="II32" s="22"/>
    </row>
    <row r="33" spans="1:243" s="21" customFormat="1" ht="78.75">
      <c r="A33" s="33">
        <v>2.05</v>
      </c>
      <c r="B33" s="34" t="s">
        <v>90</v>
      </c>
      <c r="C33" s="35"/>
      <c r="D33" s="35">
        <v>1</v>
      </c>
      <c r="E33" s="61" t="s">
        <v>70</v>
      </c>
      <c r="F33" s="62">
        <v>6605.7</v>
      </c>
      <c r="G33" s="38"/>
      <c r="H33" s="38"/>
      <c r="I33" s="39" t="s">
        <v>36</v>
      </c>
      <c r="J33" s="40">
        <f t="shared" si="0"/>
        <v>1</v>
      </c>
      <c r="K33" s="38" t="s">
        <v>37</v>
      </c>
      <c r="L33" s="38" t="s">
        <v>4</v>
      </c>
      <c r="M33" s="41"/>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1">
        <f t="shared" si="1"/>
        <v>6605.7</v>
      </c>
      <c r="BB33" s="52">
        <f t="shared" si="2"/>
        <v>6605.7</v>
      </c>
      <c r="BC33" s="60" t="str">
        <f t="shared" si="3"/>
        <v>INR  Six Thousand Six Hundred &amp; Five  and Paise Seventy Only</v>
      </c>
      <c r="IA33" s="21">
        <v>2.05</v>
      </c>
      <c r="IB33" s="21" t="s">
        <v>90</v>
      </c>
      <c r="ID33" s="21">
        <v>1</v>
      </c>
      <c r="IE33" s="22" t="s">
        <v>70</v>
      </c>
      <c r="IF33" s="22"/>
      <c r="IG33" s="22"/>
      <c r="IH33" s="22"/>
      <c r="II33" s="22"/>
    </row>
    <row r="34" spans="1:243" s="21" customFormat="1" ht="63">
      <c r="A34" s="33">
        <v>2.06</v>
      </c>
      <c r="B34" s="34" t="s">
        <v>91</v>
      </c>
      <c r="C34" s="35"/>
      <c r="D34" s="35">
        <v>5</v>
      </c>
      <c r="E34" s="61" t="s">
        <v>600</v>
      </c>
      <c r="F34" s="62">
        <v>49.6</v>
      </c>
      <c r="G34" s="38"/>
      <c r="H34" s="38"/>
      <c r="I34" s="39" t="s">
        <v>36</v>
      </c>
      <c r="J34" s="40">
        <f t="shared" si="0"/>
        <v>1</v>
      </c>
      <c r="K34" s="38" t="s">
        <v>37</v>
      </c>
      <c r="L34" s="38" t="s">
        <v>4</v>
      </c>
      <c r="M34" s="41"/>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1">
        <f t="shared" si="1"/>
        <v>248</v>
      </c>
      <c r="BB34" s="52">
        <f t="shared" si="2"/>
        <v>248</v>
      </c>
      <c r="BC34" s="60" t="str">
        <f t="shared" si="3"/>
        <v>INR  Two Hundred &amp; Forty Eight  Only</v>
      </c>
      <c r="IA34" s="21">
        <v>2.06</v>
      </c>
      <c r="IB34" s="21" t="s">
        <v>91</v>
      </c>
      <c r="ID34" s="21">
        <v>5</v>
      </c>
      <c r="IE34" s="22" t="s">
        <v>600</v>
      </c>
      <c r="IF34" s="22"/>
      <c r="IG34" s="22"/>
      <c r="IH34" s="22"/>
      <c r="II34" s="22"/>
    </row>
    <row r="35" spans="1:243" s="21" customFormat="1" ht="126">
      <c r="A35" s="33">
        <v>2.07</v>
      </c>
      <c r="B35" s="34" t="s">
        <v>92</v>
      </c>
      <c r="C35" s="35"/>
      <c r="D35" s="35">
        <v>5</v>
      </c>
      <c r="E35" s="61" t="s">
        <v>45</v>
      </c>
      <c r="F35" s="62">
        <v>96.5</v>
      </c>
      <c r="G35" s="38"/>
      <c r="H35" s="38"/>
      <c r="I35" s="39" t="s">
        <v>36</v>
      </c>
      <c r="J35" s="40">
        <f t="shared" si="0"/>
        <v>1</v>
      </c>
      <c r="K35" s="38" t="s">
        <v>37</v>
      </c>
      <c r="L35" s="38" t="s">
        <v>4</v>
      </c>
      <c r="M35" s="41"/>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1">
        <f t="shared" si="1"/>
        <v>482.5</v>
      </c>
      <c r="BB35" s="52">
        <f t="shared" si="2"/>
        <v>482.5</v>
      </c>
      <c r="BC35" s="60" t="str">
        <f t="shared" si="3"/>
        <v>INR  Four Hundred &amp; Eighty Two  and Paise Fifty Only</v>
      </c>
      <c r="IA35" s="21">
        <v>2.07</v>
      </c>
      <c r="IB35" s="21" t="s">
        <v>92</v>
      </c>
      <c r="ID35" s="21">
        <v>5</v>
      </c>
      <c r="IE35" s="22" t="s">
        <v>45</v>
      </c>
      <c r="IF35" s="22"/>
      <c r="IG35" s="22"/>
      <c r="IH35" s="22"/>
      <c r="II35" s="22"/>
    </row>
    <row r="36" spans="1:243" s="21" customFormat="1" ht="267.75">
      <c r="A36" s="33">
        <v>2.08</v>
      </c>
      <c r="B36" s="34" t="s">
        <v>93</v>
      </c>
      <c r="C36" s="35"/>
      <c r="D36" s="35">
        <v>15</v>
      </c>
      <c r="E36" s="61" t="s">
        <v>45</v>
      </c>
      <c r="F36" s="62">
        <v>538.4</v>
      </c>
      <c r="G36" s="38"/>
      <c r="H36" s="38"/>
      <c r="I36" s="39" t="s">
        <v>36</v>
      </c>
      <c r="J36" s="40">
        <f t="shared" si="0"/>
        <v>1</v>
      </c>
      <c r="K36" s="38" t="s">
        <v>37</v>
      </c>
      <c r="L36" s="38" t="s">
        <v>4</v>
      </c>
      <c r="M36" s="41"/>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1">
        <f t="shared" si="1"/>
        <v>8076</v>
      </c>
      <c r="BB36" s="52">
        <f t="shared" si="2"/>
        <v>8076</v>
      </c>
      <c r="BC36" s="60" t="str">
        <f t="shared" si="3"/>
        <v>INR  Eight Thousand  &amp;Seventy Six  Only</v>
      </c>
      <c r="IA36" s="21">
        <v>2.08</v>
      </c>
      <c r="IB36" s="21" t="s">
        <v>93</v>
      </c>
      <c r="ID36" s="21">
        <v>15</v>
      </c>
      <c r="IE36" s="22" t="s">
        <v>45</v>
      </c>
      <c r="IF36" s="22"/>
      <c r="IG36" s="22"/>
      <c r="IH36" s="22"/>
      <c r="II36" s="22"/>
    </row>
    <row r="37" spans="1:243" s="21" customFormat="1" ht="15.75">
      <c r="A37" s="33">
        <v>3</v>
      </c>
      <c r="B37" s="34" t="s">
        <v>94</v>
      </c>
      <c r="C37" s="35"/>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3</v>
      </c>
      <c r="IB37" s="21" t="s">
        <v>94</v>
      </c>
      <c r="IE37" s="22"/>
      <c r="IF37" s="22"/>
      <c r="IG37" s="22"/>
      <c r="IH37" s="22"/>
      <c r="II37" s="22"/>
    </row>
    <row r="38" spans="1:243" s="21" customFormat="1" ht="178.5" customHeight="1">
      <c r="A38" s="33">
        <v>3.01</v>
      </c>
      <c r="B38" s="34" t="s">
        <v>95</v>
      </c>
      <c r="C38" s="35"/>
      <c r="D38" s="35">
        <v>3</v>
      </c>
      <c r="E38" s="61" t="s">
        <v>70</v>
      </c>
      <c r="F38" s="62">
        <v>8561</v>
      </c>
      <c r="G38" s="38"/>
      <c r="H38" s="38"/>
      <c r="I38" s="39" t="s">
        <v>36</v>
      </c>
      <c r="J38" s="40">
        <f t="shared" si="0"/>
        <v>1</v>
      </c>
      <c r="K38" s="38" t="s">
        <v>37</v>
      </c>
      <c r="L38" s="38" t="s">
        <v>4</v>
      </c>
      <c r="M38" s="41"/>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1">
        <f t="shared" si="1"/>
        <v>25683</v>
      </c>
      <c r="BB38" s="52">
        <f t="shared" si="2"/>
        <v>25683</v>
      </c>
      <c r="BC38" s="60" t="str">
        <f t="shared" si="3"/>
        <v>INR  Twenty Five Thousand Six Hundred &amp; Eighty Three  Only</v>
      </c>
      <c r="IA38" s="21">
        <v>3.01</v>
      </c>
      <c r="IB38" s="21" t="s">
        <v>95</v>
      </c>
      <c r="ID38" s="21">
        <v>3</v>
      </c>
      <c r="IE38" s="22" t="s">
        <v>70</v>
      </c>
      <c r="IF38" s="22"/>
      <c r="IG38" s="22"/>
      <c r="IH38" s="22"/>
      <c r="II38" s="22"/>
    </row>
    <row r="39" spans="1:243" s="21" customFormat="1" ht="47.25">
      <c r="A39" s="33">
        <v>3.02</v>
      </c>
      <c r="B39" s="34" t="s">
        <v>96</v>
      </c>
      <c r="C39" s="35"/>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3.02</v>
      </c>
      <c r="IB39" s="21" t="s">
        <v>96</v>
      </c>
      <c r="IE39" s="22"/>
      <c r="IF39" s="22"/>
      <c r="IG39" s="22"/>
      <c r="IH39" s="22"/>
      <c r="II39" s="22"/>
    </row>
    <row r="40" spans="1:243" s="21" customFormat="1" ht="47.25">
      <c r="A40" s="33">
        <v>3.03</v>
      </c>
      <c r="B40" s="34" t="s">
        <v>97</v>
      </c>
      <c r="C40" s="35"/>
      <c r="D40" s="35">
        <v>5</v>
      </c>
      <c r="E40" s="61" t="s">
        <v>45</v>
      </c>
      <c r="F40" s="62">
        <v>534.2</v>
      </c>
      <c r="G40" s="38"/>
      <c r="H40" s="38"/>
      <c r="I40" s="39" t="s">
        <v>36</v>
      </c>
      <c r="J40" s="40">
        <f t="shared" si="0"/>
        <v>1</v>
      </c>
      <c r="K40" s="38" t="s">
        <v>37</v>
      </c>
      <c r="L40" s="38" t="s">
        <v>4</v>
      </c>
      <c r="M40" s="41"/>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1">
        <f t="shared" si="1"/>
        <v>2671</v>
      </c>
      <c r="BB40" s="52">
        <f t="shared" si="2"/>
        <v>2671</v>
      </c>
      <c r="BC40" s="60" t="str">
        <f t="shared" si="3"/>
        <v>INR  Two Thousand Six Hundred &amp; Seventy One  Only</v>
      </c>
      <c r="IA40" s="21">
        <v>3.03</v>
      </c>
      <c r="IB40" s="21" t="s">
        <v>97</v>
      </c>
      <c r="ID40" s="21">
        <v>5</v>
      </c>
      <c r="IE40" s="22" t="s">
        <v>45</v>
      </c>
      <c r="IF40" s="22"/>
      <c r="IG40" s="22"/>
      <c r="IH40" s="22"/>
      <c r="II40" s="22"/>
    </row>
    <row r="41" spans="1:243" s="21" customFormat="1" ht="42.75">
      <c r="A41" s="33">
        <v>3.04</v>
      </c>
      <c r="B41" s="34" t="s">
        <v>98</v>
      </c>
      <c r="C41" s="35"/>
      <c r="D41" s="35">
        <v>25</v>
      </c>
      <c r="E41" s="61" t="s">
        <v>45</v>
      </c>
      <c r="F41" s="62">
        <v>607.7</v>
      </c>
      <c r="G41" s="38"/>
      <c r="H41" s="38"/>
      <c r="I41" s="39" t="s">
        <v>36</v>
      </c>
      <c r="J41" s="40">
        <f t="shared" si="0"/>
        <v>1</v>
      </c>
      <c r="K41" s="38" t="s">
        <v>37</v>
      </c>
      <c r="L41" s="38" t="s">
        <v>4</v>
      </c>
      <c r="M41" s="41"/>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1">
        <f t="shared" si="1"/>
        <v>15192.5</v>
      </c>
      <c r="BB41" s="52">
        <f t="shared" si="2"/>
        <v>15192.5</v>
      </c>
      <c r="BC41" s="60" t="str">
        <f t="shared" si="3"/>
        <v>INR  Fifteen Thousand One Hundred &amp; Ninety Two  and Paise Fifty Only</v>
      </c>
      <c r="IA41" s="21">
        <v>3.04</v>
      </c>
      <c r="IB41" s="21" t="s">
        <v>98</v>
      </c>
      <c r="ID41" s="21">
        <v>25</v>
      </c>
      <c r="IE41" s="22" t="s">
        <v>45</v>
      </c>
      <c r="IF41" s="22"/>
      <c r="IG41" s="22"/>
      <c r="IH41" s="22"/>
      <c r="II41" s="22"/>
    </row>
    <row r="42" spans="1:243" s="21" customFormat="1" ht="28.5">
      <c r="A42" s="33">
        <v>3.05</v>
      </c>
      <c r="B42" s="34" t="s">
        <v>99</v>
      </c>
      <c r="C42" s="35"/>
      <c r="D42" s="35">
        <v>20</v>
      </c>
      <c r="E42" s="61" t="s">
        <v>45</v>
      </c>
      <c r="F42" s="62">
        <v>607.7</v>
      </c>
      <c r="G42" s="38"/>
      <c r="H42" s="38"/>
      <c r="I42" s="39" t="s">
        <v>36</v>
      </c>
      <c r="J42" s="40">
        <f t="shared" si="0"/>
        <v>1</v>
      </c>
      <c r="K42" s="38" t="s">
        <v>37</v>
      </c>
      <c r="L42" s="38" t="s">
        <v>4</v>
      </c>
      <c r="M42" s="41"/>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1">
        <f t="shared" si="1"/>
        <v>12154</v>
      </c>
      <c r="BB42" s="52">
        <f t="shared" si="2"/>
        <v>12154</v>
      </c>
      <c r="BC42" s="60" t="str">
        <f t="shared" si="3"/>
        <v>INR  Twelve Thousand One Hundred &amp; Fifty Four  Only</v>
      </c>
      <c r="IA42" s="21">
        <v>3.05</v>
      </c>
      <c r="IB42" s="21" t="s">
        <v>99</v>
      </c>
      <c r="ID42" s="21">
        <v>20</v>
      </c>
      <c r="IE42" s="22" t="s">
        <v>45</v>
      </c>
      <c r="IF42" s="22"/>
      <c r="IG42" s="22"/>
      <c r="IH42" s="22"/>
      <c r="II42" s="22"/>
    </row>
    <row r="43" spans="1:243" s="21" customFormat="1" ht="31.5">
      <c r="A43" s="33">
        <v>3.06</v>
      </c>
      <c r="B43" s="34" t="s">
        <v>100</v>
      </c>
      <c r="C43" s="35"/>
      <c r="D43" s="35">
        <v>20</v>
      </c>
      <c r="E43" s="61" t="s">
        <v>45</v>
      </c>
      <c r="F43" s="62">
        <v>484</v>
      </c>
      <c r="G43" s="38"/>
      <c r="H43" s="38"/>
      <c r="I43" s="39" t="s">
        <v>36</v>
      </c>
      <c r="J43" s="40">
        <f t="shared" si="0"/>
        <v>1</v>
      </c>
      <c r="K43" s="38" t="s">
        <v>37</v>
      </c>
      <c r="L43" s="38" t="s">
        <v>4</v>
      </c>
      <c r="M43" s="41"/>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1">
        <f t="shared" si="1"/>
        <v>9680</v>
      </c>
      <c r="BB43" s="52">
        <f t="shared" si="2"/>
        <v>9680</v>
      </c>
      <c r="BC43" s="60" t="str">
        <f t="shared" si="3"/>
        <v>INR  Nine Thousand Six Hundred &amp; Eighty  Only</v>
      </c>
      <c r="IA43" s="21">
        <v>3.06</v>
      </c>
      <c r="IB43" s="21" t="s">
        <v>100</v>
      </c>
      <c r="ID43" s="21">
        <v>20</v>
      </c>
      <c r="IE43" s="22" t="s">
        <v>45</v>
      </c>
      <c r="IF43" s="22"/>
      <c r="IG43" s="22"/>
      <c r="IH43" s="22"/>
      <c r="II43" s="22"/>
    </row>
    <row r="44" spans="1:243" s="21" customFormat="1" ht="31.5">
      <c r="A44" s="33">
        <v>3.07</v>
      </c>
      <c r="B44" s="34" t="s">
        <v>101</v>
      </c>
      <c r="C44" s="35"/>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3.07</v>
      </c>
      <c r="IB44" s="21" t="s">
        <v>101</v>
      </c>
      <c r="IE44" s="22"/>
      <c r="IF44" s="22"/>
      <c r="IG44" s="22"/>
      <c r="IH44" s="22"/>
      <c r="II44" s="22"/>
    </row>
    <row r="45" spans="1:243" s="21" customFormat="1" ht="42.75">
      <c r="A45" s="33">
        <v>3.08</v>
      </c>
      <c r="B45" s="34" t="s">
        <v>102</v>
      </c>
      <c r="C45" s="35"/>
      <c r="D45" s="35">
        <v>35</v>
      </c>
      <c r="E45" s="61" t="s">
        <v>62</v>
      </c>
      <c r="F45" s="62">
        <v>151.9</v>
      </c>
      <c r="G45" s="38"/>
      <c r="H45" s="38"/>
      <c r="I45" s="39" t="s">
        <v>36</v>
      </c>
      <c r="J45" s="40">
        <f t="shared" si="0"/>
        <v>1</v>
      </c>
      <c r="K45" s="38" t="s">
        <v>37</v>
      </c>
      <c r="L45" s="38" t="s">
        <v>4</v>
      </c>
      <c r="M45" s="41"/>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1">
        <f t="shared" si="1"/>
        <v>5316.5</v>
      </c>
      <c r="BB45" s="52">
        <f t="shared" si="2"/>
        <v>5316.5</v>
      </c>
      <c r="BC45" s="60" t="str">
        <f t="shared" si="3"/>
        <v>INR  Five Thousand Three Hundred &amp; Sixteen  and Paise Fifty Only</v>
      </c>
      <c r="IA45" s="21">
        <v>3.08</v>
      </c>
      <c r="IB45" s="21" t="s">
        <v>102</v>
      </c>
      <c r="ID45" s="21">
        <v>35</v>
      </c>
      <c r="IE45" s="22" t="s">
        <v>62</v>
      </c>
      <c r="IF45" s="22"/>
      <c r="IG45" s="22"/>
      <c r="IH45" s="22"/>
      <c r="II45" s="22"/>
    </row>
    <row r="46" spans="1:243" s="21" customFormat="1" ht="63">
      <c r="A46" s="33">
        <v>3.09</v>
      </c>
      <c r="B46" s="34" t="s">
        <v>103</v>
      </c>
      <c r="C46" s="35"/>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3.09</v>
      </c>
      <c r="IB46" s="21" t="s">
        <v>103</v>
      </c>
      <c r="IE46" s="22"/>
      <c r="IF46" s="22"/>
      <c r="IG46" s="22"/>
      <c r="IH46" s="22"/>
      <c r="II46" s="22"/>
    </row>
    <row r="47" spans="1:243" s="21" customFormat="1" ht="31.5">
      <c r="A47" s="63">
        <v>3.1</v>
      </c>
      <c r="B47" s="34" t="s">
        <v>104</v>
      </c>
      <c r="C47" s="35"/>
      <c r="D47" s="35">
        <v>50</v>
      </c>
      <c r="E47" s="61" t="s">
        <v>601</v>
      </c>
      <c r="F47" s="62">
        <v>73.2</v>
      </c>
      <c r="G47" s="38"/>
      <c r="H47" s="38"/>
      <c r="I47" s="39" t="s">
        <v>36</v>
      </c>
      <c r="J47" s="40">
        <f t="shared" si="0"/>
        <v>1</v>
      </c>
      <c r="K47" s="38" t="s">
        <v>37</v>
      </c>
      <c r="L47" s="38" t="s">
        <v>4</v>
      </c>
      <c r="M47" s="41"/>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1">
        <f t="shared" si="1"/>
        <v>3660</v>
      </c>
      <c r="BB47" s="52">
        <f t="shared" si="2"/>
        <v>3660</v>
      </c>
      <c r="BC47" s="60" t="str">
        <f t="shared" si="3"/>
        <v>INR  Three Thousand Six Hundred &amp; Sixty  Only</v>
      </c>
      <c r="IA47" s="21">
        <v>3.1</v>
      </c>
      <c r="IB47" s="21" t="s">
        <v>104</v>
      </c>
      <c r="ID47" s="21">
        <v>50</v>
      </c>
      <c r="IE47" s="22" t="s">
        <v>601</v>
      </c>
      <c r="IF47" s="22"/>
      <c r="IG47" s="22"/>
      <c r="IH47" s="22"/>
      <c r="II47" s="22"/>
    </row>
    <row r="48" spans="1:243" s="21" customFormat="1" ht="78.75">
      <c r="A48" s="33">
        <v>3.11</v>
      </c>
      <c r="B48" s="34" t="s">
        <v>105</v>
      </c>
      <c r="C48" s="35"/>
      <c r="D48" s="68"/>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IA48" s="21">
        <v>3.11</v>
      </c>
      <c r="IB48" s="21" t="s">
        <v>105</v>
      </c>
      <c r="IE48" s="22"/>
      <c r="IF48" s="22"/>
      <c r="IG48" s="22"/>
      <c r="IH48" s="22"/>
      <c r="II48" s="22"/>
    </row>
    <row r="49" spans="1:243" s="21" customFormat="1" ht="31.5">
      <c r="A49" s="33">
        <v>3.12</v>
      </c>
      <c r="B49" s="34" t="s">
        <v>104</v>
      </c>
      <c r="C49" s="35"/>
      <c r="D49" s="35">
        <v>150</v>
      </c>
      <c r="E49" s="61" t="s">
        <v>601</v>
      </c>
      <c r="F49" s="62">
        <v>73.2</v>
      </c>
      <c r="G49" s="38"/>
      <c r="H49" s="38"/>
      <c r="I49" s="39" t="s">
        <v>36</v>
      </c>
      <c r="J49" s="40">
        <f t="shared" si="0"/>
        <v>1</v>
      </c>
      <c r="K49" s="38" t="s">
        <v>37</v>
      </c>
      <c r="L49" s="38" t="s">
        <v>4</v>
      </c>
      <c r="M49" s="41"/>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1">
        <f t="shared" si="1"/>
        <v>10980</v>
      </c>
      <c r="BB49" s="52">
        <f t="shared" si="2"/>
        <v>10980</v>
      </c>
      <c r="BC49" s="60" t="str">
        <f t="shared" si="3"/>
        <v>INR  Ten Thousand Nine Hundred &amp; Eighty  Only</v>
      </c>
      <c r="IA49" s="21">
        <v>3.12</v>
      </c>
      <c r="IB49" s="21" t="s">
        <v>104</v>
      </c>
      <c r="ID49" s="21">
        <v>150</v>
      </c>
      <c r="IE49" s="22" t="s">
        <v>601</v>
      </c>
      <c r="IF49" s="22"/>
      <c r="IG49" s="22"/>
      <c r="IH49" s="22"/>
      <c r="II49" s="22"/>
    </row>
    <row r="50" spans="1:243" s="21" customFormat="1" ht="47.25">
      <c r="A50" s="33">
        <v>3.13</v>
      </c>
      <c r="B50" s="34" t="s">
        <v>106</v>
      </c>
      <c r="C50" s="35"/>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3.13</v>
      </c>
      <c r="IB50" s="21" t="s">
        <v>106</v>
      </c>
      <c r="IE50" s="22"/>
      <c r="IF50" s="22"/>
      <c r="IG50" s="22"/>
      <c r="IH50" s="22"/>
      <c r="II50" s="22"/>
    </row>
    <row r="51" spans="1:243" s="21" customFormat="1" ht="31.5">
      <c r="A51" s="33">
        <v>3.14</v>
      </c>
      <c r="B51" s="34" t="s">
        <v>107</v>
      </c>
      <c r="C51" s="35"/>
      <c r="D51" s="68"/>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IA51" s="21">
        <v>3.14</v>
      </c>
      <c r="IB51" s="21" t="s">
        <v>107</v>
      </c>
      <c r="IE51" s="22"/>
      <c r="IF51" s="22"/>
      <c r="IG51" s="22"/>
      <c r="IH51" s="22"/>
      <c r="II51" s="22"/>
    </row>
    <row r="52" spans="1:243" s="21" customFormat="1" ht="28.5">
      <c r="A52" s="33">
        <v>3.15</v>
      </c>
      <c r="B52" s="34" t="s">
        <v>108</v>
      </c>
      <c r="C52" s="35"/>
      <c r="D52" s="35">
        <v>15</v>
      </c>
      <c r="E52" s="61" t="s">
        <v>62</v>
      </c>
      <c r="F52" s="62">
        <v>432.6</v>
      </c>
      <c r="G52" s="38"/>
      <c r="H52" s="38"/>
      <c r="I52" s="39" t="s">
        <v>36</v>
      </c>
      <c r="J52" s="40">
        <f t="shared" si="0"/>
        <v>1</v>
      </c>
      <c r="K52" s="38" t="s">
        <v>37</v>
      </c>
      <c r="L52" s="38" t="s">
        <v>4</v>
      </c>
      <c r="M52" s="41"/>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1">
        <f t="shared" si="1"/>
        <v>6489</v>
      </c>
      <c r="BB52" s="52">
        <f t="shared" si="2"/>
        <v>6489</v>
      </c>
      <c r="BC52" s="60" t="str">
        <f t="shared" si="3"/>
        <v>INR  Six Thousand Four Hundred &amp; Eighty Nine  Only</v>
      </c>
      <c r="IA52" s="21">
        <v>3.15</v>
      </c>
      <c r="IB52" s="21" t="s">
        <v>108</v>
      </c>
      <c r="ID52" s="21">
        <v>15</v>
      </c>
      <c r="IE52" s="22" t="s">
        <v>62</v>
      </c>
      <c r="IF52" s="22"/>
      <c r="IG52" s="22"/>
      <c r="IH52" s="22"/>
      <c r="II52" s="22"/>
    </row>
    <row r="53" spans="1:243" s="21" customFormat="1" ht="47.25">
      <c r="A53" s="33">
        <v>3.16</v>
      </c>
      <c r="B53" s="34" t="s">
        <v>109</v>
      </c>
      <c r="C53" s="35"/>
      <c r="D53" s="35">
        <v>25</v>
      </c>
      <c r="E53" s="61" t="s">
        <v>62</v>
      </c>
      <c r="F53" s="62">
        <v>51.6</v>
      </c>
      <c r="G53" s="38"/>
      <c r="H53" s="38"/>
      <c r="I53" s="39" t="s">
        <v>36</v>
      </c>
      <c r="J53" s="40">
        <f t="shared" si="0"/>
        <v>1</v>
      </c>
      <c r="K53" s="38" t="s">
        <v>37</v>
      </c>
      <c r="L53" s="38" t="s">
        <v>4</v>
      </c>
      <c r="M53" s="41"/>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1">
        <f t="shared" si="1"/>
        <v>1290</v>
      </c>
      <c r="BB53" s="52">
        <f t="shared" si="2"/>
        <v>1290</v>
      </c>
      <c r="BC53" s="60" t="str">
        <f t="shared" si="3"/>
        <v>INR  One Thousand Two Hundred &amp; Ninety  Only</v>
      </c>
      <c r="IA53" s="21">
        <v>3.16</v>
      </c>
      <c r="IB53" s="21" t="s">
        <v>109</v>
      </c>
      <c r="ID53" s="21">
        <v>25</v>
      </c>
      <c r="IE53" s="22" t="s">
        <v>62</v>
      </c>
      <c r="IF53" s="22"/>
      <c r="IG53" s="22"/>
      <c r="IH53" s="22"/>
      <c r="II53" s="22"/>
    </row>
    <row r="54" spans="1:243" s="21" customFormat="1" ht="15.75">
      <c r="A54" s="33">
        <v>4</v>
      </c>
      <c r="B54" s="34" t="s">
        <v>110</v>
      </c>
      <c r="C54" s="35"/>
      <c r="D54" s="68"/>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IA54" s="21">
        <v>4</v>
      </c>
      <c r="IB54" s="21" t="s">
        <v>110</v>
      </c>
      <c r="IE54" s="22"/>
      <c r="IF54" s="22"/>
      <c r="IG54" s="22"/>
      <c r="IH54" s="22"/>
      <c r="II54" s="22"/>
    </row>
    <row r="55" spans="1:243" s="21" customFormat="1" ht="63">
      <c r="A55" s="33">
        <v>4.01</v>
      </c>
      <c r="B55" s="34" t="s">
        <v>111</v>
      </c>
      <c r="C55" s="35"/>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IA55" s="21">
        <v>4.01</v>
      </c>
      <c r="IB55" s="21" t="s">
        <v>111</v>
      </c>
      <c r="IE55" s="22"/>
      <c r="IF55" s="22"/>
      <c r="IG55" s="22"/>
      <c r="IH55" s="22"/>
      <c r="II55" s="22"/>
    </row>
    <row r="56" spans="1:243" s="21" customFormat="1" ht="42.75">
      <c r="A56" s="33">
        <v>4.02</v>
      </c>
      <c r="B56" s="34" t="s">
        <v>112</v>
      </c>
      <c r="C56" s="35"/>
      <c r="D56" s="35">
        <v>4</v>
      </c>
      <c r="E56" s="61" t="s">
        <v>70</v>
      </c>
      <c r="F56" s="62">
        <v>5398.9</v>
      </c>
      <c r="G56" s="38"/>
      <c r="H56" s="38"/>
      <c r="I56" s="39" t="s">
        <v>36</v>
      </c>
      <c r="J56" s="40">
        <f t="shared" si="0"/>
        <v>1</v>
      </c>
      <c r="K56" s="38" t="s">
        <v>37</v>
      </c>
      <c r="L56" s="38" t="s">
        <v>4</v>
      </c>
      <c r="M56" s="41"/>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1">
        <f t="shared" si="1"/>
        <v>21595.6</v>
      </c>
      <c r="BB56" s="52">
        <f t="shared" si="2"/>
        <v>21595.6</v>
      </c>
      <c r="BC56" s="60" t="str">
        <f t="shared" si="3"/>
        <v>INR  Twenty One Thousand Five Hundred &amp; Ninety Five  and Paise Sixty Only</v>
      </c>
      <c r="IA56" s="21">
        <v>4.02</v>
      </c>
      <c r="IB56" s="21" t="s">
        <v>112</v>
      </c>
      <c r="ID56" s="21">
        <v>4</v>
      </c>
      <c r="IE56" s="22" t="s">
        <v>70</v>
      </c>
      <c r="IF56" s="22"/>
      <c r="IG56" s="22"/>
      <c r="IH56" s="22"/>
      <c r="II56" s="22"/>
    </row>
    <row r="57" spans="1:243" s="21" customFormat="1" ht="78.75">
      <c r="A57" s="33">
        <v>4.03</v>
      </c>
      <c r="B57" s="34" t="s">
        <v>113</v>
      </c>
      <c r="C57" s="35"/>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4.03</v>
      </c>
      <c r="IB57" s="21" t="s">
        <v>113</v>
      </c>
      <c r="IE57" s="22"/>
      <c r="IF57" s="22"/>
      <c r="IG57" s="22"/>
      <c r="IH57" s="22"/>
      <c r="II57" s="22"/>
    </row>
    <row r="58" spans="1:243" s="21" customFormat="1" ht="42.75">
      <c r="A58" s="33">
        <v>4.04</v>
      </c>
      <c r="B58" s="34" t="s">
        <v>112</v>
      </c>
      <c r="C58" s="35"/>
      <c r="D58" s="35">
        <v>3</v>
      </c>
      <c r="E58" s="61" t="s">
        <v>70</v>
      </c>
      <c r="F58" s="62">
        <v>6655.4</v>
      </c>
      <c r="G58" s="38"/>
      <c r="H58" s="38"/>
      <c r="I58" s="39" t="s">
        <v>36</v>
      </c>
      <c r="J58" s="40">
        <f t="shared" si="0"/>
        <v>1</v>
      </c>
      <c r="K58" s="38" t="s">
        <v>37</v>
      </c>
      <c r="L58" s="38" t="s">
        <v>4</v>
      </c>
      <c r="M58" s="41"/>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1">
        <f t="shared" si="1"/>
        <v>19966.2</v>
      </c>
      <c r="BB58" s="52">
        <f t="shared" si="2"/>
        <v>19966.2</v>
      </c>
      <c r="BC58" s="60" t="str">
        <f t="shared" si="3"/>
        <v>INR  Nineteen Thousand Nine Hundred &amp; Sixty Six  and Paise Twenty Only</v>
      </c>
      <c r="IA58" s="21">
        <v>4.04</v>
      </c>
      <c r="IB58" s="21" t="s">
        <v>112</v>
      </c>
      <c r="ID58" s="21">
        <v>3</v>
      </c>
      <c r="IE58" s="22" t="s">
        <v>70</v>
      </c>
      <c r="IF58" s="22"/>
      <c r="IG58" s="22"/>
      <c r="IH58" s="22"/>
      <c r="II58" s="22"/>
    </row>
    <row r="59" spans="1:243" s="21" customFormat="1" ht="94.5">
      <c r="A59" s="33">
        <v>4.05</v>
      </c>
      <c r="B59" s="34" t="s">
        <v>114</v>
      </c>
      <c r="C59" s="35"/>
      <c r="D59" s="35">
        <v>5</v>
      </c>
      <c r="E59" s="61" t="s">
        <v>45</v>
      </c>
      <c r="F59" s="62">
        <v>657.4</v>
      </c>
      <c r="G59" s="38"/>
      <c r="H59" s="38"/>
      <c r="I59" s="39" t="s">
        <v>36</v>
      </c>
      <c r="J59" s="40">
        <f t="shared" si="0"/>
        <v>1</v>
      </c>
      <c r="K59" s="38" t="s">
        <v>37</v>
      </c>
      <c r="L59" s="38" t="s">
        <v>4</v>
      </c>
      <c r="M59" s="41"/>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1">
        <f t="shared" si="1"/>
        <v>3287</v>
      </c>
      <c r="BB59" s="52">
        <f t="shared" si="2"/>
        <v>3287</v>
      </c>
      <c r="BC59" s="60" t="str">
        <f t="shared" si="3"/>
        <v>INR  Three Thousand Two Hundred &amp; Eighty Seven  Only</v>
      </c>
      <c r="IA59" s="21">
        <v>4.05</v>
      </c>
      <c r="IB59" s="21" t="s">
        <v>114</v>
      </c>
      <c r="ID59" s="21">
        <v>5</v>
      </c>
      <c r="IE59" s="22" t="s">
        <v>45</v>
      </c>
      <c r="IF59" s="22"/>
      <c r="IG59" s="22"/>
      <c r="IH59" s="22"/>
      <c r="II59" s="22"/>
    </row>
    <row r="60" spans="1:243" s="21" customFormat="1" ht="78.75">
      <c r="A60" s="33">
        <v>4.06</v>
      </c>
      <c r="B60" s="34" t="s">
        <v>115</v>
      </c>
      <c r="C60" s="35"/>
      <c r="D60" s="68"/>
      <c r="E60" s="68"/>
      <c r="F60" s="68"/>
      <c r="G60" s="68"/>
      <c r="H60" s="68"/>
      <c r="I60" s="68"/>
      <c r="J60" s="68"/>
      <c r="K60" s="68"/>
      <c r="L60" s="68"/>
      <c r="M60" s="68"/>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IA60" s="21">
        <v>4.06</v>
      </c>
      <c r="IB60" s="21" t="s">
        <v>115</v>
      </c>
      <c r="IE60" s="22"/>
      <c r="IF60" s="22"/>
      <c r="IG60" s="22"/>
      <c r="IH60" s="22"/>
      <c r="II60" s="22"/>
    </row>
    <row r="61" spans="1:243" s="21" customFormat="1" ht="42.75">
      <c r="A61" s="33">
        <v>4.07</v>
      </c>
      <c r="B61" s="34" t="s">
        <v>116</v>
      </c>
      <c r="C61" s="35"/>
      <c r="D61" s="35">
        <v>8</v>
      </c>
      <c r="E61" s="61" t="s">
        <v>45</v>
      </c>
      <c r="F61" s="62">
        <v>817.3</v>
      </c>
      <c r="G61" s="38"/>
      <c r="H61" s="38"/>
      <c r="I61" s="39" t="s">
        <v>36</v>
      </c>
      <c r="J61" s="40">
        <f t="shared" si="0"/>
        <v>1</v>
      </c>
      <c r="K61" s="38" t="s">
        <v>37</v>
      </c>
      <c r="L61" s="38" t="s">
        <v>4</v>
      </c>
      <c r="M61" s="41"/>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1">
        <f t="shared" si="1"/>
        <v>6538.4</v>
      </c>
      <c r="BB61" s="52">
        <f t="shared" si="2"/>
        <v>6538.4</v>
      </c>
      <c r="BC61" s="60" t="str">
        <f t="shared" si="3"/>
        <v>INR  Six Thousand Five Hundred &amp; Thirty Eight  and Paise Forty Only</v>
      </c>
      <c r="IA61" s="21">
        <v>4.07</v>
      </c>
      <c r="IB61" s="21" t="s">
        <v>116</v>
      </c>
      <c r="ID61" s="21">
        <v>8</v>
      </c>
      <c r="IE61" s="22" t="s">
        <v>45</v>
      </c>
      <c r="IF61" s="22"/>
      <c r="IG61" s="22"/>
      <c r="IH61" s="22"/>
      <c r="II61" s="22"/>
    </row>
    <row r="62" spans="1:243" s="21" customFormat="1" ht="99.75" customHeight="1">
      <c r="A62" s="33">
        <v>4.08</v>
      </c>
      <c r="B62" s="34" t="s">
        <v>117</v>
      </c>
      <c r="C62" s="35"/>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IA62" s="21">
        <v>4.08</v>
      </c>
      <c r="IB62" s="21" t="s">
        <v>117</v>
      </c>
      <c r="IE62" s="22"/>
      <c r="IF62" s="22"/>
      <c r="IG62" s="22"/>
      <c r="IH62" s="22"/>
      <c r="II62" s="22"/>
    </row>
    <row r="63" spans="1:243" s="21" customFormat="1" ht="42.75">
      <c r="A63" s="33">
        <v>4.09</v>
      </c>
      <c r="B63" s="34" t="s">
        <v>118</v>
      </c>
      <c r="C63" s="35"/>
      <c r="D63" s="35">
        <v>4</v>
      </c>
      <c r="E63" s="61" t="s">
        <v>70</v>
      </c>
      <c r="F63" s="62">
        <v>6867.2</v>
      </c>
      <c r="G63" s="38"/>
      <c r="H63" s="38"/>
      <c r="I63" s="39" t="s">
        <v>36</v>
      </c>
      <c r="J63" s="40">
        <f t="shared" si="0"/>
        <v>1</v>
      </c>
      <c r="K63" s="38" t="s">
        <v>37</v>
      </c>
      <c r="L63" s="38" t="s">
        <v>4</v>
      </c>
      <c r="M63" s="41"/>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1">
        <f t="shared" si="1"/>
        <v>27468.8</v>
      </c>
      <c r="BB63" s="52">
        <f t="shared" si="2"/>
        <v>27468.8</v>
      </c>
      <c r="BC63" s="60" t="str">
        <f t="shared" si="3"/>
        <v>INR  Twenty Seven Thousand Four Hundred &amp; Sixty Eight  and Paise Eighty Only</v>
      </c>
      <c r="IA63" s="21">
        <v>4.09</v>
      </c>
      <c r="IB63" s="21" t="s">
        <v>118</v>
      </c>
      <c r="ID63" s="21">
        <v>4</v>
      </c>
      <c r="IE63" s="22" t="s">
        <v>70</v>
      </c>
      <c r="IF63" s="22"/>
      <c r="IG63" s="22"/>
      <c r="IH63" s="22"/>
      <c r="II63" s="22"/>
    </row>
    <row r="64" spans="1:243" s="21" customFormat="1" ht="94.5">
      <c r="A64" s="63">
        <v>4.1</v>
      </c>
      <c r="B64" s="34" t="s">
        <v>119</v>
      </c>
      <c r="C64" s="35"/>
      <c r="D64" s="35">
        <v>150</v>
      </c>
      <c r="E64" s="61" t="s">
        <v>62</v>
      </c>
      <c r="F64" s="62">
        <v>45.6</v>
      </c>
      <c r="G64" s="38"/>
      <c r="H64" s="38"/>
      <c r="I64" s="39" t="s">
        <v>36</v>
      </c>
      <c r="J64" s="40">
        <f t="shared" si="0"/>
        <v>1</v>
      </c>
      <c r="K64" s="38" t="s">
        <v>37</v>
      </c>
      <c r="L64" s="38" t="s">
        <v>4</v>
      </c>
      <c r="M64" s="41"/>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1">
        <f t="shared" si="1"/>
        <v>6840</v>
      </c>
      <c r="BB64" s="52">
        <f t="shared" si="2"/>
        <v>6840</v>
      </c>
      <c r="BC64" s="60" t="str">
        <f t="shared" si="3"/>
        <v>INR  Six Thousand Eight Hundred &amp; Forty  Only</v>
      </c>
      <c r="IA64" s="21">
        <v>4.1</v>
      </c>
      <c r="IB64" s="21" t="s">
        <v>119</v>
      </c>
      <c r="ID64" s="21">
        <v>150</v>
      </c>
      <c r="IE64" s="22" t="s">
        <v>62</v>
      </c>
      <c r="IF64" s="22"/>
      <c r="IG64" s="22"/>
      <c r="IH64" s="22"/>
      <c r="II64" s="22"/>
    </row>
    <row r="65" spans="1:243" s="21" customFormat="1" ht="15.75">
      <c r="A65" s="33">
        <v>5</v>
      </c>
      <c r="B65" s="34" t="s">
        <v>120</v>
      </c>
      <c r="C65" s="35"/>
      <c r="D65" s="68"/>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IA65" s="21">
        <v>5</v>
      </c>
      <c r="IB65" s="21" t="s">
        <v>120</v>
      </c>
      <c r="IE65" s="22"/>
      <c r="IF65" s="22"/>
      <c r="IG65" s="22"/>
      <c r="IH65" s="22"/>
      <c r="II65" s="22"/>
    </row>
    <row r="66" spans="1:243" s="21" customFormat="1" ht="236.25">
      <c r="A66" s="33">
        <v>5.01</v>
      </c>
      <c r="B66" s="34" t="s">
        <v>121</v>
      </c>
      <c r="C66" s="35"/>
      <c r="D66" s="68"/>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IA66" s="21">
        <v>5.01</v>
      </c>
      <c r="IB66" s="21" t="s">
        <v>121</v>
      </c>
      <c r="IE66" s="22"/>
      <c r="IF66" s="22"/>
      <c r="IG66" s="22"/>
      <c r="IH66" s="22"/>
      <c r="II66" s="22"/>
    </row>
    <row r="67" spans="1:243" s="21" customFormat="1" ht="15.75">
      <c r="A67" s="33">
        <v>5.02</v>
      </c>
      <c r="B67" s="34" t="s">
        <v>122</v>
      </c>
      <c r="C67" s="35"/>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5.02</v>
      </c>
      <c r="IB67" s="21" t="s">
        <v>122</v>
      </c>
      <c r="IE67" s="22"/>
      <c r="IF67" s="22"/>
      <c r="IG67" s="22"/>
      <c r="IH67" s="22"/>
      <c r="II67" s="22"/>
    </row>
    <row r="68" spans="1:243" s="21" customFormat="1" ht="30" customHeight="1">
      <c r="A68" s="33">
        <v>5.03</v>
      </c>
      <c r="B68" s="34" t="s">
        <v>123</v>
      </c>
      <c r="C68" s="35"/>
      <c r="D68" s="35">
        <v>3</v>
      </c>
      <c r="E68" s="61" t="s">
        <v>45</v>
      </c>
      <c r="F68" s="62">
        <v>3513.9</v>
      </c>
      <c r="G68" s="38"/>
      <c r="H68" s="38"/>
      <c r="I68" s="39" t="s">
        <v>36</v>
      </c>
      <c r="J68" s="40">
        <f t="shared" si="0"/>
        <v>1</v>
      </c>
      <c r="K68" s="38" t="s">
        <v>37</v>
      </c>
      <c r="L68" s="38" t="s">
        <v>4</v>
      </c>
      <c r="M68" s="41"/>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1">
        <f t="shared" si="1"/>
        <v>10541.7</v>
      </c>
      <c r="BB68" s="52">
        <f t="shared" si="2"/>
        <v>10541.7</v>
      </c>
      <c r="BC68" s="60" t="str">
        <f t="shared" si="3"/>
        <v>INR  Ten Thousand Five Hundred &amp; Forty One  and Paise Seventy Only</v>
      </c>
      <c r="IA68" s="21">
        <v>5.03</v>
      </c>
      <c r="IB68" s="21" t="s">
        <v>123</v>
      </c>
      <c r="ID68" s="21">
        <v>3</v>
      </c>
      <c r="IE68" s="22" t="s">
        <v>45</v>
      </c>
      <c r="IF68" s="22"/>
      <c r="IG68" s="22"/>
      <c r="IH68" s="22"/>
      <c r="II68" s="22"/>
    </row>
    <row r="69" spans="1:243" s="21" customFormat="1" ht="94.5">
      <c r="A69" s="33">
        <v>5.04</v>
      </c>
      <c r="B69" s="34" t="s">
        <v>124</v>
      </c>
      <c r="C69" s="35"/>
      <c r="D69" s="68"/>
      <c r="E69" s="68"/>
      <c r="F69" s="68"/>
      <c r="G69" s="68"/>
      <c r="H69" s="68"/>
      <c r="I69" s="68"/>
      <c r="J69" s="68"/>
      <c r="K69" s="68"/>
      <c r="L69" s="68"/>
      <c r="M69" s="68"/>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IA69" s="21">
        <v>5.04</v>
      </c>
      <c r="IB69" s="21" t="s">
        <v>124</v>
      </c>
      <c r="IE69" s="22"/>
      <c r="IF69" s="22"/>
      <c r="IG69" s="22"/>
      <c r="IH69" s="22"/>
      <c r="II69" s="22"/>
    </row>
    <row r="70" spans="1:243" s="21" customFormat="1" ht="28.5">
      <c r="A70" s="33">
        <v>5.05</v>
      </c>
      <c r="B70" s="34" t="s">
        <v>125</v>
      </c>
      <c r="C70" s="35"/>
      <c r="D70" s="35">
        <v>10</v>
      </c>
      <c r="E70" s="61" t="s">
        <v>62</v>
      </c>
      <c r="F70" s="62">
        <v>193.2</v>
      </c>
      <c r="G70" s="38"/>
      <c r="H70" s="38"/>
      <c r="I70" s="39" t="s">
        <v>36</v>
      </c>
      <c r="J70" s="40">
        <f t="shared" si="0"/>
        <v>1</v>
      </c>
      <c r="K70" s="38" t="s">
        <v>37</v>
      </c>
      <c r="L70" s="38" t="s">
        <v>4</v>
      </c>
      <c r="M70" s="41"/>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1">
        <f t="shared" si="1"/>
        <v>1932</v>
      </c>
      <c r="BB70" s="52">
        <f t="shared" si="2"/>
        <v>1932</v>
      </c>
      <c r="BC70" s="60" t="str">
        <f t="shared" si="3"/>
        <v>INR  One Thousand Nine Hundred &amp; Thirty Two  Only</v>
      </c>
      <c r="IA70" s="21">
        <v>5.05</v>
      </c>
      <c r="IB70" s="21" t="s">
        <v>125</v>
      </c>
      <c r="ID70" s="21">
        <v>10</v>
      </c>
      <c r="IE70" s="22" t="s">
        <v>62</v>
      </c>
      <c r="IF70" s="22"/>
      <c r="IG70" s="22"/>
      <c r="IH70" s="22"/>
      <c r="II70" s="22"/>
    </row>
    <row r="71" spans="1:243" s="21" customFormat="1" ht="28.5">
      <c r="A71" s="33">
        <v>5.06</v>
      </c>
      <c r="B71" s="34" t="s">
        <v>126</v>
      </c>
      <c r="C71" s="35"/>
      <c r="D71" s="35">
        <v>10</v>
      </c>
      <c r="E71" s="61" t="s">
        <v>62</v>
      </c>
      <c r="F71" s="62">
        <v>329.9</v>
      </c>
      <c r="G71" s="38"/>
      <c r="H71" s="38"/>
      <c r="I71" s="39" t="s">
        <v>36</v>
      </c>
      <c r="J71" s="40">
        <f t="shared" si="0"/>
        <v>1</v>
      </c>
      <c r="K71" s="38" t="s">
        <v>37</v>
      </c>
      <c r="L71" s="38" t="s">
        <v>4</v>
      </c>
      <c r="M71" s="41"/>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1">
        <f t="shared" si="1"/>
        <v>3299</v>
      </c>
      <c r="BB71" s="52">
        <f t="shared" si="2"/>
        <v>3299</v>
      </c>
      <c r="BC71" s="60" t="str">
        <f t="shared" si="3"/>
        <v>INR  Three Thousand Two Hundred &amp; Ninety Nine  Only</v>
      </c>
      <c r="IA71" s="21">
        <v>5.06</v>
      </c>
      <c r="IB71" s="21" t="s">
        <v>126</v>
      </c>
      <c r="ID71" s="21">
        <v>10</v>
      </c>
      <c r="IE71" s="22" t="s">
        <v>62</v>
      </c>
      <c r="IF71" s="22"/>
      <c r="IG71" s="22"/>
      <c r="IH71" s="22"/>
      <c r="II71" s="22"/>
    </row>
    <row r="72" spans="1:243" s="21" customFormat="1" ht="141.75">
      <c r="A72" s="33">
        <v>5.07</v>
      </c>
      <c r="B72" s="34" t="s">
        <v>127</v>
      </c>
      <c r="C72" s="35"/>
      <c r="D72" s="35">
        <v>4</v>
      </c>
      <c r="E72" s="61" t="s">
        <v>599</v>
      </c>
      <c r="F72" s="62">
        <v>644.1</v>
      </c>
      <c r="G72" s="38"/>
      <c r="H72" s="38"/>
      <c r="I72" s="39" t="s">
        <v>36</v>
      </c>
      <c r="J72" s="40">
        <f t="shared" si="0"/>
        <v>1</v>
      </c>
      <c r="K72" s="38" t="s">
        <v>37</v>
      </c>
      <c r="L72" s="38" t="s">
        <v>4</v>
      </c>
      <c r="M72" s="41"/>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1">
        <f t="shared" si="1"/>
        <v>2576.4</v>
      </c>
      <c r="BB72" s="52">
        <f t="shared" si="2"/>
        <v>2576.4</v>
      </c>
      <c r="BC72" s="60" t="str">
        <f t="shared" si="3"/>
        <v>INR  Two Thousand Five Hundred &amp; Seventy Six  and Paise Forty Only</v>
      </c>
      <c r="IA72" s="21">
        <v>5.07</v>
      </c>
      <c r="IB72" s="21" t="s">
        <v>127</v>
      </c>
      <c r="ID72" s="21">
        <v>4</v>
      </c>
      <c r="IE72" s="22" t="s">
        <v>599</v>
      </c>
      <c r="IF72" s="22"/>
      <c r="IG72" s="22"/>
      <c r="IH72" s="22"/>
      <c r="II72" s="22"/>
    </row>
    <row r="73" spans="1:243" s="21" customFormat="1" ht="63">
      <c r="A73" s="33">
        <v>5.08</v>
      </c>
      <c r="B73" s="34" t="s">
        <v>128</v>
      </c>
      <c r="C73" s="35"/>
      <c r="D73" s="35">
        <v>20</v>
      </c>
      <c r="E73" s="61" t="s">
        <v>45</v>
      </c>
      <c r="F73" s="62">
        <v>322.7</v>
      </c>
      <c r="G73" s="38"/>
      <c r="H73" s="38"/>
      <c r="I73" s="39" t="s">
        <v>36</v>
      </c>
      <c r="J73" s="40">
        <f t="shared" si="0"/>
        <v>1</v>
      </c>
      <c r="K73" s="38" t="s">
        <v>37</v>
      </c>
      <c r="L73" s="38" t="s">
        <v>4</v>
      </c>
      <c r="M73" s="41"/>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1">
        <f t="shared" si="1"/>
        <v>6454</v>
      </c>
      <c r="BB73" s="52">
        <f t="shared" si="2"/>
        <v>6454</v>
      </c>
      <c r="BC73" s="60" t="str">
        <f t="shared" si="3"/>
        <v>INR  Six Thousand Four Hundred &amp; Fifty Four  Only</v>
      </c>
      <c r="IA73" s="21">
        <v>5.08</v>
      </c>
      <c r="IB73" s="21" t="s">
        <v>128</v>
      </c>
      <c r="ID73" s="21">
        <v>20</v>
      </c>
      <c r="IE73" s="22" t="s">
        <v>45</v>
      </c>
      <c r="IF73" s="22"/>
      <c r="IG73" s="22"/>
      <c r="IH73" s="22"/>
      <c r="II73" s="22"/>
    </row>
    <row r="74" spans="1:243" s="21" customFormat="1" ht="78.75">
      <c r="A74" s="33">
        <v>5.09</v>
      </c>
      <c r="B74" s="34" t="s">
        <v>129</v>
      </c>
      <c r="C74" s="35"/>
      <c r="D74" s="68"/>
      <c r="E74" s="68"/>
      <c r="F74" s="68"/>
      <c r="G74" s="68"/>
      <c r="H74" s="68"/>
      <c r="I74" s="68"/>
      <c r="J74" s="68"/>
      <c r="K74" s="68"/>
      <c r="L74" s="68"/>
      <c r="M74" s="68"/>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IA74" s="21">
        <v>5.09</v>
      </c>
      <c r="IB74" s="21" t="s">
        <v>129</v>
      </c>
      <c r="IE74" s="22"/>
      <c r="IF74" s="22"/>
      <c r="IG74" s="22"/>
      <c r="IH74" s="22"/>
      <c r="II74" s="22"/>
    </row>
    <row r="75" spans="1:243" s="21" customFormat="1" ht="15.75">
      <c r="A75" s="63">
        <v>5.1</v>
      </c>
      <c r="B75" s="34" t="s">
        <v>130</v>
      </c>
      <c r="C75" s="35"/>
      <c r="D75" s="68"/>
      <c r="E75" s="68"/>
      <c r="F75" s="68"/>
      <c r="G75" s="68"/>
      <c r="H75" s="68"/>
      <c r="I75" s="68"/>
      <c r="J75" s="68"/>
      <c r="K75" s="68"/>
      <c r="L75" s="68"/>
      <c r="M75" s="68"/>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IA75" s="21">
        <v>5.1</v>
      </c>
      <c r="IB75" s="21" t="s">
        <v>130</v>
      </c>
      <c r="IE75" s="22"/>
      <c r="IF75" s="22"/>
      <c r="IG75" s="22"/>
      <c r="IH75" s="22"/>
      <c r="II75" s="22"/>
    </row>
    <row r="76" spans="1:243" s="21" customFormat="1" ht="28.5">
      <c r="A76" s="33">
        <v>5.11</v>
      </c>
      <c r="B76" s="34" t="s">
        <v>131</v>
      </c>
      <c r="C76" s="35"/>
      <c r="D76" s="35">
        <v>12</v>
      </c>
      <c r="E76" s="61" t="s">
        <v>599</v>
      </c>
      <c r="F76" s="62">
        <v>29.2</v>
      </c>
      <c r="G76" s="38"/>
      <c r="H76" s="38"/>
      <c r="I76" s="39" t="s">
        <v>36</v>
      </c>
      <c r="J76" s="40">
        <f t="shared" si="0"/>
        <v>1</v>
      </c>
      <c r="K76" s="38" t="s">
        <v>37</v>
      </c>
      <c r="L76" s="38" t="s">
        <v>4</v>
      </c>
      <c r="M76" s="41"/>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1">
        <f t="shared" si="1"/>
        <v>350.4</v>
      </c>
      <c r="BB76" s="52">
        <f t="shared" si="2"/>
        <v>350.4</v>
      </c>
      <c r="BC76" s="60" t="str">
        <f t="shared" si="3"/>
        <v>INR  Three Hundred &amp; Fifty  and Paise Forty Only</v>
      </c>
      <c r="IA76" s="21">
        <v>5.11</v>
      </c>
      <c r="IB76" s="21" t="s">
        <v>131</v>
      </c>
      <c r="ID76" s="21">
        <v>12</v>
      </c>
      <c r="IE76" s="22" t="s">
        <v>599</v>
      </c>
      <c r="IF76" s="22"/>
      <c r="IG76" s="22"/>
      <c r="IH76" s="22"/>
      <c r="II76" s="22"/>
    </row>
    <row r="77" spans="1:243" s="21" customFormat="1" ht="178.5" customHeight="1">
      <c r="A77" s="33">
        <v>5.12</v>
      </c>
      <c r="B77" s="34" t="s">
        <v>132</v>
      </c>
      <c r="C77" s="35"/>
      <c r="D77" s="35">
        <v>20</v>
      </c>
      <c r="E77" s="61" t="s">
        <v>45</v>
      </c>
      <c r="F77" s="62">
        <v>903.4</v>
      </c>
      <c r="G77" s="38"/>
      <c r="H77" s="38"/>
      <c r="I77" s="39" t="s">
        <v>36</v>
      </c>
      <c r="J77" s="40">
        <f t="shared" si="0"/>
        <v>1</v>
      </c>
      <c r="K77" s="38" t="s">
        <v>37</v>
      </c>
      <c r="L77" s="38" t="s">
        <v>4</v>
      </c>
      <c r="M77" s="41"/>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1">
        <f t="shared" si="1"/>
        <v>18068</v>
      </c>
      <c r="BB77" s="52">
        <f t="shared" si="2"/>
        <v>18068</v>
      </c>
      <c r="BC77" s="60" t="str">
        <f t="shared" si="3"/>
        <v>INR  Eighteen Thousand  &amp;Sixty Eight  Only</v>
      </c>
      <c r="IA77" s="21">
        <v>5.12</v>
      </c>
      <c r="IB77" s="21" t="s">
        <v>132</v>
      </c>
      <c r="ID77" s="21">
        <v>20</v>
      </c>
      <c r="IE77" s="22" t="s">
        <v>45</v>
      </c>
      <c r="IF77" s="22"/>
      <c r="IG77" s="22"/>
      <c r="IH77" s="22"/>
      <c r="II77" s="22"/>
    </row>
    <row r="78" spans="1:243" s="21" customFormat="1" ht="15.75">
      <c r="A78" s="33">
        <v>6</v>
      </c>
      <c r="B78" s="34" t="s">
        <v>133</v>
      </c>
      <c r="C78" s="35"/>
      <c r="D78" s="68"/>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IA78" s="21">
        <v>6</v>
      </c>
      <c r="IB78" s="21" t="s">
        <v>133</v>
      </c>
      <c r="IE78" s="22"/>
      <c r="IF78" s="22"/>
      <c r="IG78" s="22"/>
      <c r="IH78" s="22"/>
      <c r="II78" s="22"/>
    </row>
    <row r="79" spans="1:243" s="21" customFormat="1" ht="126">
      <c r="A79" s="33">
        <v>6.01</v>
      </c>
      <c r="B79" s="34" t="s">
        <v>134</v>
      </c>
      <c r="C79" s="35"/>
      <c r="D79" s="68"/>
      <c r="E79" s="68"/>
      <c r="F79" s="68"/>
      <c r="G79" s="68"/>
      <c r="H79" s="68"/>
      <c r="I79" s="68"/>
      <c r="J79" s="68"/>
      <c r="K79" s="68"/>
      <c r="L79" s="68"/>
      <c r="M79" s="68"/>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IA79" s="21">
        <v>6.01</v>
      </c>
      <c r="IB79" s="21" t="s">
        <v>134</v>
      </c>
      <c r="IE79" s="22"/>
      <c r="IF79" s="22"/>
      <c r="IG79" s="22"/>
      <c r="IH79" s="22"/>
      <c r="II79" s="22"/>
    </row>
    <row r="80" spans="1:243" s="21" customFormat="1" ht="42.75">
      <c r="A80" s="33">
        <v>6.02</v>
      </c>
      <c r="B80" s="34" t="s">
        <v>135</v>
      </c>
      <c r="C80" s="35"/>
      <c r="D80" s="35">
        <v>0.1</v>
      </c>
      <c r="E80" s="61" t="s">
        <v>70</v>
      </c>
      <c r="F80" s="62">
        <v>114145.6</v>
      </c>
      <c r="G80" s="38"/>
      <c r="H80" s="38"/>
      <c r="I80" s="39" t="s">
        <v>36</v>
      </c>
      <c r="J80" s="40">
        <f aca="true" t="shared" si="4" ref="J80:J143">IF(I80="Less(-)",-1,1)</f>
        <v>1</v>
      </c>
      <c r="K80" s="38" t="s">
        <v>37</v>
      </c>
      <c r="L80" s="38" t="s">
        <v>4</v>
      </c>
      <c r="M80" s="41"/>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1">
        <f aca="true" t="shared" si="5" ref="BA80:BA143">total_amount_ba($B$2,$D$2,D80,F80,J80,K80,M80)</f>
        <v>11414.56</v>
      </c>
      <c r="BB80" s="52">
        <f aca="true" t="shared" si="6" ref="BB80:BB143">BA80+SUM(N80:AZ80)</f>
        <v>11414.56</v>
      </c>
      <c r="BC80" s="60" t="str">
        <f aca="true" t="shared" si="7" ref="BC80:BC143">SpellNumber(L80,BB80)</f>
        <v>INR  Eleven Thousand Four Hundred &amp; Fourteen  and Paise Fifty Six Only</v>
      </c>
      <c r="IA80" s="21">
        <v>6.02</v>
      </c>
      <c r="IB80" s="21" t="s">
        <v>135</v>
      </c>
      <c r="ID80" s="21">
        <v>0.1</v>
      </c>
      <c r="IE80" s="22" t="s">
        <v>70</v>
      </c>
      <c r="IF80" s="22"/>
      <c r="IG80" s="22"/>
      <c r="IH80" s="22"/>
      <c r="II80" s="22"/>
    </row>
    <row r="81" spans="1:243" s="21" customFormat="1" ht="157.5">
      <c r="A81" s="33">
        <v>6.03</v>
      </c>
      <c r="B81" s="34" t="s">
        <v>136</v>
      </c>
      <c r="C81" s="35"/>
      <c r="D81" s="68"/>
      <c r="E81" s="68"/>
      <c r="F81" s="68"/>
      <c r="G81" s="68"/>
      <c r="H81" s="68"/>
      <c r="I81" s="68"/>
      <c r="J81" s="68"/>
      <c r="K81" s="68"/>
      <c r="L81" s="68"/>
      <c r="M81" s="68"/>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IA81" s="21">
        <v>6.03</v>
      </c>
      <c r="IB81" s="21" t="s">
        <v>136</v>
      </c>
      <c r="IE81" s="22"/>
      <c r="IF81" s="22"/>
      <c r="IG81" s="22"/>
      <c r="IH81" s="22"/>
      <c r="II81" s="22"/>
    </row>
    <row r="82" spans="1:243" s="21" customFormat="1" ht="15.75">
      <c r="A82" s="33">
        <v>6.04</v>
      </c>
      <c r="B82" s="34" t="s">
        <v>137</v>
      </c>
      <c r="C82" s="35"/>
      <c r="D82" s="68"/>
      <c r="E82" s="68"/>
      <c r="F82" s="68"/>
      <c r="G82" s="68"/>
      <c r="H82" s="68"/>
      <c r="I82" s="68"/>
      <c r="J82" s="68"/>
      <c r="K82" s="68"/>
      <c r="L82" s="68"/>
      <c r="M82" s="68"/>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IA82" s="21">
        <v>6.04</v>
      </c>
      <c r="IB82" s="21" t="s">
        <v>137</v>
      </c>
      <c r="IE82" s="22"/>
      <c r="IF82" s="22"/>
      <c r="IG82" s="22"/>
      <c r="IH82" s="22"/>
      <c r="II82" s="22"/>
    </row>
    <row r="83" spans="1:243" s="21" customFormat="1" ht="42.75">
      <c r="A83" s="33">
        <v>6.05</v>
      </c>
      <c r="B83" s="34" t="s">
        <v>138</v>
      </c>
      <c r="C83" s="35"/>
      <c r="D83" s="35">
        <v>5</v>
      </c>
      <c r="E83" s="61" t="s">
        <v>45</v>
      </c>
      <c r="F83" s="62">
        <v>1571.7</v>
      </c>
      <c r="G83" s="38"/>
      <c r="H83" s="38"/>
      <c r="I83" s="39" t="s">
        <v>36</v>
      </c>
      <c r="J83" s="40">
        <f t="shared" si="4"/>
        <v>1</v>
      </c>
      <c r="K83" s="38" t="s">
        <v>37</v>
      </c>
      <c r="L83" s="38" t="s">
        <v>4</v>
      </c>
      <c r="M83" s="41"/>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1">
        <f t="shared" si="5"/>
        <v>7858.5</v>
      </c>
      <c r="BB83" s="52">
        <f t="shared" si="6"/>
        <v>7858.5</v>
      </c>
      <c r="BC83" s="60" t="str">
        <f t="shared" si="7"/>
        <v>INR  Seven Thousand Eight Hundred &amp; Fifty Eight  and Paise Fifty Only</v>
      </c>
      <c r="IA83" s="21">
        <v>6.05</v>
      </c>
      <c r="IB83" s="21" t="s">
        <v>138</v>
      </c>
      <c r="ID83" s="21">
        <v>5</v>
      </c>
      <c r="IE83" s="22" t="s">
        <v>45</v>
      </c>
      <c r="IF83" s="22"/>
      <c r="IG83" s="22"/>
      <c r="IH83" s="22"/>
      <c r="II83" s="22"/>
    </row>
    <row r="84" spans="1:243" s="21" customFormat="1" ht="63">
      <c r="A84" s="33">
        <v>6.06</v>
      </c>
      <c r="B84" s="34" t="s">
        <v>139</v>
      </c>
      <c r="C84" s="35"/>
      <c r="D84" s="35">
        <v>5</v>
      </c>
      <c r="E84" s="61" t="s">
        <v>45</v>
      </c>
      <c r="F84" s="62">
        <v>1278.9</v>
      </c>
      <c r="G84" s="38"/>
      <c r="H84" s="38"/>
      <c r="I84" s="39" t="s">
        <v>36</v>
      </c>
      <c r="J84" s="40">
        <f t="shared" si="4"/>
        <v>1</v>
      </c>
      <c r="K84" s="38" t="s">
        <v>37</v>
      </c>
      <c r="L84" s="38" t="s">
        <v>4</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1">
        <f t="shared" si="5"/>
        <v>6394.5</v>
      </c>
      <c r="BB84" s="52">
        <f t="shared" si="6"/>
        <v>6394.5</v>
      </c>
      <c r="BC84" s="60" t="str">
        <f t="shared" si="7"/>
        <v>INR  Six Thousand Three Hundred &amp; Ninety Four  and Paise Fifty Only</v>
      </c>
      <c r="IA84" s="21">
        <v>6.06</v>
      </c>
      <c r="IB84" s="21" t="s">
        <v>139</v>
      </c>
      <c r="ID84" s="21">
        <v>5</v>
      </c>
      <c r="IE84" s="22" t="s">
        <v>45</v>
      </c>
      <c r="IF84" s="22"/>
      <c r="IG84" s="22"/>
      <c r="IH84" s="22"/>
      <c r="II84" s="22"/>
    </row>
    <row r="85" spans="1:243" s="21" customFormat="1" ht="82.5" customHeight="1">
      <c r="A85" s="33">
        <v>6.07</v>
      </c>
      <c r="B85" s="34" t="s">
        <v>140</v>
      </c>
      <c r="C85" s="35"/>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IA85" s="21">
        <v>6.07</v>
      </c>
      <c r="IB85" s="21" t="s">
        <v>140</v>
      </c>
      <c r="IE85" s="22"/>
      <c r="IF85" s="22"/>
      <c r="IG85" s="22"/>
      <c r="IH85" s="22"/>
      <c r="II85" s="22"/>
    </row>
    <row r="86" spans="1:243" s="21" customFormat="1" ht="15.75">
      <c r="A86" s="33">
        <v>6.08</v>
      </c>
      <c r="B86" s="34" t="s">
        <v>135</v>
      </c>
      <c r="C86" s="35"/>
      <c r="D86" s="68"/>
      <c r="E86" s="68"/>
      <c r="F86" s="68"/>
      <c r="G86" s="68"/>
      <c r="H86" s="68"/>
      <c r="I86" s="68"/>
      <c r="J86" s="68"/>
      <c r="K86" s="68"/>
      <c r="L86" s="68"/>
      <c r="M86" s="68"/>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IA86" s="21">
        <v>6.08</v>
      </c>
      <c r="IB86" s="21" t="s">
        <v>135</v>
      </c>
      <c r="IE86" s="22"/>
      <c r="IF86" s="22"/>
      <c r="IG86" s="22"/>
      <c r="IH86" s="22"/>
      <c r="II86" s="22"/>
    </row>
    <row r="87" spans="1:243" s="21" customFormat="1" ht="42.75">
      <c r="A87" s="33">
        <v>6.09</v>
      </c>
      <c r="B87" s="34" t="s">
        <v>141</v>
      </c>
      <c r="C87" s="35"/>
      <c r="D87" s="35">
        <v>3</v>
      </c>
      <c r="E87" s="61" t="s">
        <v>45</v>
      </c>
      <c r="F87" s="62">
        <v>3817.4</v>
      </c>
      <c r="G87" s="38"/>
      <c r="H87" s="38"/>
      <c r="I87" s="39" t="s">
        <v>36</v>
      </c>
      <c r="J87" s="40">
        <f t="shared" si="4"/>
        <v>1</v>
      </c>
      <c r="K87" s="38" t="s">
        <v>37</v>
      </c>
      <c r="L87" s="38" t="s">
        <v>4</v>
      </c>
      <c r="M87" s="41"/>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1">
        <f t="shared" si="5"/>
        <v>11452.2</v>
      </c>
      <c r="BB87" s="52">
        <f t="shared" si="6"/>
        <v>11452.2</v>
      </c>
      <c r="BC87" s="60" t="str">
        <f t="shared" si="7"/>
        <v>INR  Eleven Thousand Four Hundred &amp; Fifty Two  and Paise Twenty Only</v>
      </c>
      <c r="IA87" s="21">
        <v>6.09</v>
      </c>
      <c r="IB87" s="21" t="s">
        <v>141</v>
      </c>
      <c r="ID87" s="21">
        <v>3</v>
      </c>
      <c r="IE87" s="22" t="s">
        <v>45</v>
      </c>
      <c r="IF87" s="22"/>
      <c r="IG87" s="22"/>
      <c r="IH87" s="22"/>
      <c r="II87" s="22"/>
    </row>
    <row r="88" spans="1:243" s="21" customFormat="1" ht="42.75">
      <c r="A88" s="63">
        <v>6.1</v>
      </c>
      <c r="B88" s="34" t="s">
        <v>142</v>
      </c>
      <c r="C88" s="35"/>
      <c r="D88" s="35">
        <v>3</v>
      </c>
      <c r="E88" s="61" t="s">
        <v>45</v>
      </c>
      <c r="F88" s="62">
        <v>3473.2</v>
      </c>
      <c r="G88" s="38"/>
      <c r="H88" s="38"/>
      <c r="I88" s="39" t="s">
        <v>36</v>
      </c>
      <c r="J88" s="40">
        <f t="shared" si="4"/>
        <v>1</v>
      </c>
      <c r="K88" s="38" t="s">
        <v>37</v>
      </c>
      <c r="L88" s="38" t="s">
        <v>4</v>
      </c>
      <c r="M88" s="41"/>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1">
        <f t="shared" si="5"/>
        <v>10419.6</v>
      </c>
      <c r="BB88" s="52">
        <f t="shared" si="6"/>
        <v>10419.6</v>
      </c>
      <c r="BC88" s="60" t="str">
        <f t="shared" si="7"/>
        <v>INR  Ten Thousand Four Hundred &amp; Nineteen  and Paise Sixty Only</v>
      </c>
      <c r="IA88" s="21">
        <v>6.1</v>
      </c>
      <c r="IB88" s="21" t="s">
        <v>142</v>
      </c>
      <c r="ID88" s="21">
        <v>3</v>
      </c>
      <c r="IE88" s="22" t="s">
        <v>45</v>
      </c>
      <c r="IF88" s="22"/>
      <c r="IG88" s="22"/>
      <c r="IH88" s="22"/>
      <c r="II88" s="22"/>
    </row>
    <row r="89" spans="1:243" s="21" customFormat="1" ht="110.25">
      <c r="A89" s="33">
        <v>6.11</v>
      </c>
      <c r="B89" s="34" t="s">
        <v>143</v>
      </c>
      <c r="C89" s="35"/>
      <c r="D89" s="35">
        <v>5</v>
      </c>
      <c r="E89" s="61" t="s">
        <v>45</v>
      </c>
      <c r="F89" s="62">
        <v>187.7</v>
      </c>
      <c r="G89" s="38"/>
      <c r="H89" s="38"/>
      <c r="I89" s="39" t="s">
        <v>36</v>
      </c>
      <c r="J89" s="40">
        <f t="shared" si="4"/>
        <v>1</v>
      </c>
      <c r="K89" s="38" t="s">
        <v>37</v>
      </c>
      <c r="L89" s="38" t="s">
        <v>4</v>
      </c>
      <c r="M89" s="41"/>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1">
        <f t="shared" si="5"/>
        <v>938.5</v>
      </c>
      <c r="BB89" s="52">
        <f t="shared" si="6"/>
        <v>938.5</v>
      </c>
      <c r="BC89" s="60" t="str">
        <f t="shared" si="7"/>
        <v>INR  Nine Hundred &amp; Thirty Eight  and Paise Fifty Only</v>
      </c>
      <c r="IA89" s="21">
        <v>6.11</v>
      </c>
      <c r="IB89" s="21" t="s">
        <v>143</v>
      </c>
      <c r="ID89" s="21">
        <v>5</v>
      </c>
      <c r="IE89" s="22" t="s">
        <v>45</v>
      </c>
      <c r="IF89" s="22"/>
      <c r="IG89" s="22"/>
      <c r="IH89" s="22"/>
      <c r="II89" s="22"/>
    </row>
    <row r="90" spans="1:243" s="21" customFormat="1" ht="47.25">
      <c r="A90" s="33">
        <v>6.12</v>
      </c>
      <c r="B90" s="34" t="s">
        <v>144</v>
      </c>
      <c r="C90" s="35"/>
      <c r="D90" s="68"/>
      <c r="E90" s="68"/>
      <c r="F90" s="68"/>
      <c r="G90" s="68"/>
      <c r="H90" s="68"/>
      <c r="I90" s="68"/>
      <c r="J90" s="68"/>
      <c r="K90" s="68"/>
      <c r="L90" s="68"/>
      <c r="M90" s="68"/>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IA90" s="21">
        <v>6.12</v>
      </c>
      <c r="IB90" s="21" t="s">
        <v>144</v>
      </c>
      <c r="IE90" s="22"/>
      <c r="IF90" s="22"/>
      <c r="IG90" s="22"/>
      <c r="IH90" s="22"/>
      <c r="II90" s="22"/>
    </row>
    <row r="91" spans="1:243" s="21" customFormat="1" ht="31.5">
      <c r="A91" s="33">
        <v>6.13</v>
      </c>
      <c r="B91" s="34" t="s">
        <v>145</v>
      </c>
      <c r="C91" s="35"/>
      <c r="D91" s="68"/>
      <c r="E91" s="68"/>
      <c r="F91" s="68"/>
      <c r="G91" s="68"/>
      <c r="H91" s="68"/>
      <c r="I91" s="68"/>
      <c r="J91" s="68"/>
      <c r="K91" s="68"/>
      <c r="L91" s="68"/>
      <c r="M91" s="68"/>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IA91" s="21">
        <v>6.13</v>
      </c>
      <c r="IB91" s="21" t="s">
        <v>145</v>
      </c>
      <c r="IE91" s="22"/>
      <c r="IF91" s="22"/>
      <c r="IG91" s="22"/>
      <c r="IH91" s="22"/>
      <c r="II91" s="22"/>
    </row>
    <row r="92" spans="1:243" s="21" customFormat="1" ht="31.5">
      <c r="A92" s="33">
        <v>6.14</v>
      </c>
      <c r="B92" s="34" t="s">
        <v>146</v>
      </c>
      <c r="C92" s="35"/>
      <c r="D92" s="35">
        <v>6</v>
      </c>
      <c r="E92" s="61" t="s">
        <v>45</v>
      </c>
      <c r="F92" s="62">
        <v>159.2</v>
      </c>
      <c r="G92" s="38"/>
      <c r="H92" s="38"/>
      <c r="I92" s="39" t="s">
        <v>36</v>
      </c>
      <c r="J92" s="40">
        <f t="shared" si="4"/>
        <v>1</v>
      </c>
      <c r="K92" s="38" t="s">
        <v>37</v>
      </c>
      <c r="L92" s="38" t="s">
        <v>4</v>
      </c>
      <c r="M92" s="41"/>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1">
        <f t="shared" si="5"/>
        <v>955.2</v>
      </c>
      <c r="BB92" s="52">
        <f t="shared" si="6"/>
        <v>955.2</v>
      </c>
      <c r="BC92" s="60" t="str">
        <f t="shared" si="7"/>
        <v>INR  Nine Hundred &amp; Fifty Five  and Paise Twenty Only</v>
      </c>
      <c r="IA92" s="21">
        <v>6.14</v>
      </c>
      <c r="IB92" s="21" t="s">
        <v>146</v>
      </c>
      <c r="ID92" s="21">
        <v>6</v>
      </c>
      <c r="IE92" s="22" t="s">
        <v>45</v>
      </c>
      <c r="IF92" s="22"/>
      <c r="IG92" s="22"/>
      <c r="IH92" s="22"/>
      <c r="II92" s="22"/>
    </row>
    <row r="93" spans="1:243" s="21" customFormat="1" ht="141.75">
      <c r="A93" s="33">
        <v>6.15</v>
      </c>
      <c r="B93" s="34" t="s">
        <v>147</v>
      </c>
      <c r="C93" s="35"/>
      <c r="D93" s="68"/>
      <c r="E93" s="68"/>
      <c r="F93" s="68"/>
      <c r="G93" s="68"/>
      <c r="H93" s="68"/>
      <c r="I93" s="68"/>
      <c r="J93" s="68"/>
      <c r="K93" s="68"/>
      <c r="L93" s="68"/>
      <c r="M93" s="68"/>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IA93" s="21">
        <v>6.15</v>
      </c>
      <c r="IB93" s="21" t="s">
        <v>147</v>
      </c>
      <c r="IE93" s="22"/>
      <c r="IF93" s="22"/>
      <c r="IG93" s="22"/>
      <c r="IH93" s="22"/>
      <c r="II93" s="22"/>
    </row>
    <row r="94" spans="1:243" s="21" customFormat="1" ht="47.25">
      <c r="A94" s="33">
        <v>6.16</v>
      </c>
      <c r="B94" s="34" t="s">
        <v>148</v>
      </c>
      <c r="C94" s="35"/>
      <c r="D94" s="35">
        <v>8</v>
      </c>
      <c r="E94" s="61" t="s">
        <v>45</v>
      </c>
      <c r="F94" s="62">
        <v>1654.3</v>
      </c>
      <c r="G94" s="38"/>
      <c r="H94" s="38"/>
      <c r="I94" s="39" t="s">
        <v>36</v>
      </c>
      <c r="J94" s="40">
        <f t="shared" si="4"/>
        <v>1</v>
      </c>
      <c r="K94" s="38" t="s">
        <v>37</v>
      </c>
      <c r="L94" s="38" t="s">
        <v>4</v>
      </c>
      <c r="M94" s="41"/>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1">
        <f t="shared" si="5"/>
        <v>13234.4</v>
      </c>
      <c r="BB94" s="52">
        <f t="shared" si="6"/>
        <v>13234.4</v>
      </c>
      <c r="BC94" s="60" t="str">
        <f t="shared" si="7"/>
        <v>INR  Thirteen Thousand Two Hundred &amp; Thirty Four  and Paise Forty Only</v>
      </c>
      <c r="IA94" s="21">
        <v>6.16</v>
      </c>
      <c r="IB94" s="21" t="s">
        <v>148</v>
      </c>
      <c r="ID94" s="21">
        <v>8</v>
      </c>
      <c r="IE94" s="22" t="s">
        <v>45</v>
      </c>
      <c r="IF94" s="22"/>
      <c r="IG94" s="22"/>
      <c r="IH94" s="22"/>
      <c r="II94" s="22"/>
    </row>
    <row r="95" spans="1:243" s="21" customFormat="1" ht="63">
      <c r="A95" s="33">
        <v>6.17</v>
      </c>
      <c r="B95" s="34" t="s">
        <v>149</v>
      </c>
      <c r="C95" s="35"/>
      <c r="D95" s="35">
        <v>4</v>
      </c>
      <c r="E95" s="61" t="s">
        <v>45</v>
      </c>
      <c r="F95" s="62">
        <v>1562.8</v>
      </c>
      <c r="G95" s="38"/>
      <c r="H95" s="38"/>
      <c r="I95" s="39" t="s">
        <v>36</v>
      </c>
      <c r="J95" s="40">
        <f t="shared" si="4"/>
        <v>1</v>
      </c>
      <c r="K95" s="38" t="s">
        <v>37</v>
      </c>
      <c r="L95" s="38" t="s">
        <v>4</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1">
        <f t="shared" si="5"/>
        <v>6251.2</v>
      </c>
      <c r="BB95" s="52">
        <f t="shared" si="6"/>
        <v>6251.2</v>
      </c>
      <c r="BC95" s="60" t="str">
        <f t="shared" si="7"/>
        <v>INR  Six Thousand Two Hundred &amp; Fifty One  and Paise Twenty Only</v>
      </c>
      <c r="IA95" s="21">
        <v>6.17</v>
      </c>
      <c r="IB95" s="21" t="s">
        <v>149</v>
      </c>
      <c r="ID95" s="21">
        <v>4</v>
      </c>
      <c r="IE95" s="22" t="s">
        <v>45</v>
      </c>
      <c r="IF95" s="22"/>
      <c r="IG95" s="22"/>
      <c r="IH95" s="22"/>
      <c r="II95" s="22"/>
    </row>
    <row r="96" spans="1:243" s="21" customFormat="1" ht="94.5">
      <c r="A96" s="33">
        <v>6.18</v>
      </c>
      <c r="B96" s="34" t="s">
        <v>150</v>
      </c>
      <c r="C96" s="35"/>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IA96" s="21">
        <v>6.18</v>
      </c>
      <c r="IB96" s="21" t="s">
        <v>150</v>
      </c>
      <c r="IE96" s="22"/>
      <c r="IF96" s="22"/>
      <c r="IG96" s="22"/>
      <c r="IH96" s="22"/>
      <c r="II96" s="22"/>
    </row>
    <row r="97" spans="1:243" s="21" customFormat="1" ht="42.75">
      <c r="A97" s="33">
        <v>6.19</v>
      </c>
      <c r="B97" s="34" t="s">
        <v>151</v>
      </c>
      <c r="C97" s="35"/>
      <c r="D97" s="35">
        <v>25</v>
      </c>
      <c r="E97" s="61" t="s">
        <v>601</v>
      </c>
      <c r="F97" s="62">
        <v>144.9</v>
      </c>
      <c r="G97" s="38"/>
      <c r="H97" s="38"/>
      <c r="I97" s="39" t="s">
        <v>36</v>
      </c>
      <c r="J97" s="40">
        <f t="shared" si="4"/>
        <v>1</v>
      </c>
      <c r="K97" s="38" t="s">
        <v>37</v>
      </c>
      <c r="L97" s="38" t="s">
        <v>4</v>
      </c>
      <c r="M97" s="41"/>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1">
        <f t="shared" si="5"/>
        <v>3622.5</v>
      </c>
      <c r="BB97" s="52">
        <f t="shared" si="6"/>
        <v>3622.5</v>
      </c>
      <c r="BC97" s="60" t="str">
        <f t="shared" si="7"/>
        <v>INR  Three Thousand Six Hundred &amp; Twenty Two  and Paise Fifty Only</v>
      </c>
      <c r="IA97" s="21">
        <v>6.19</v>
      </c>
      <c r="IB97" s="21" t="s">
        <v>151</v>
      </c>
      <c r="ID97" s="21">
        <v>25</v>
      </c>
      <c r="IE97" s="22" t="s">
        <v>601</v>
      </c>
      <c r="IF97" s="22"/>
      <c r="IG97" s="22"/>
      <c r="IH97" s="22"/>
      <c r="II97" s="22"/>
    </row>
    <row r="98" spans="1:243" s="21" customFormat="1" ht="110.25">
      <c r="A98" s="63">
        <v>6.2</v>
      </c>
      <c r="B98" s="34" t="s">
        <v>152</v>
      </c>
      <c r="C98" s="35"/>
      <c r="D98" s="35">
        <v>5</v>
      </c>
      <c r="E98" s="61" t="s">
        <v>45</v>
      </c>
      <c r="F98" s="62">
        <v>1269.9</v>
      </c>
      <c r="G98" s="38"/>
      <c r="H98" s="38"/>
      <c r="I98" s="39" t="s">
        <v>36</v>
      </c>
      <c r="J98" s="40">
        <f t="shared" si="4"/>
        <v>1</v>
      </c>
      <c r="K98" s="38" t="s">
        <v>37</v>
      </c>
      <c r="L98" s="38" t="s">
        <v>4</v>
      </c>
      <c r="M98" s="41"/>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1">
        <f t="shared" si="5"/>
        <v>6349.5</v>
      </c>
      <c r="BB98" s="52">
        <f t="shared" si="6"/>
        <v>6349.5</v>
      </c>
      <c r="BC98" s="60" t="str">
        <f t="shared" si="7"/>
        <v>INR  Six Thousand Three Hundred &amp; Forty Nine  and Paise Fifty Only</v>
      </c>
      <c r="IA98" s="21">
        <v>6.2</v>
      </c>
      <c r="IB98" s="21" t="s">
        <v>152</v>
      </c>
      <c r="ID98" s="21">
        <v>5</v>
      </c>
      <c r="IE98" s="22" t="s">
        <v>45</v>
      </c>
      <c r="IF98" s="22"/>
      <c r="IG98" s="22"/>
      <c r="IH98" s="22"/>
      <c r="II98" s="22"/>
    </row>
    <row r="99" spans="1:243" s="21" customFormat="1" ht="47.25">
      <c r="A99" s="33">
        <v>6.21</v>
      </c>
      <c r="B99" s="34" t="s">
        <v>153</v>
      </c>
      <c r="C99" s="35"/>
      <c r="D99" s="68"/>
      <c r="E99" s="68"/>
      <c r="F99" s="68"/>
      <c r="G99" s="68"/>
      <c r="H99" s="68"/>
      <c r="I99" s="68"/>
      <c r="J99" s="68"/>
      <c r="K99" s="68"/>
      <c r="L99" s="68"/>
      <c r="M99" s="68"/>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IA99" s="21">
        <v>6.21</v>
      </c>
      <c r="IB99" s="21" t="s">
        <v>153</v>
      </c>
      <c r="IE99" s="22"/>
      <c r="IF99" s="22"/>
      <c r="IG99" s="22"/>
      <c r="IH99" s="22"/>
      <c r="II99" s="22"/>
    </row>
    <row r="100" spans="1:243" s="21" customFormat="1" ht="28.5">
      <c r="A100" s="33">
        <v>6.22</v>
      </c>
      <c r="B100" s="34" t="s">
        <v>154</v>
      </c>
      <c r="C100" s="35"/>
      <c r="D100" s="35">
        <v>12</v>
      </c>
      <c r="E100" s="61" t="s">
        <v>599</v>
      </c>
      <c r="F100" s="62">
        <v>49.4</v>
      </c>
      <c r="G100" s="38"/>
      <c r="H100" s="38"/>
      <c r="I100" s="39" t="s">
        <v>36</v>
      </c>
      <c r="J100" s="40">
        <f t="shared" si="4"/>
        <v>1</v>
      </c>
      <c r="K100" s="38" t="s">
        <v>37</v>
      </c>
      <c r="L100" s="38" t="s">
        <v>4</v>
      </c>
      <c r="M100" s="41"/>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1">
        <f t="shared" si="5"/>
        <v>592.8</v>
      </c>
      <c r="BB100" s="52">
        <f t="shared" si="6"/>
        <v>592.8</v>
      </c>
      <c r="BC100" s="60" t="str">
        <f t="shared" si="7"/>
        <v>INR  Five Hundred &amp; Ninety Two  and Paise Eighty Only</v>
      </c>
      <c r="IA100" s="21">
        <v>6.22</v>
      </c>
      <c r="IB100" s="21" t="s">
        <v>154</v>
      </c>
      <c r="ID100" s="21">
        <v>12</v>
      </c>
      <c r="IE100" s="22" t="s">
        <v>599</v>
      </c>
      <c r="IF100" s="22"/>
      <c r="IG100" s="22"/>
      <c r="IH100" s="22"/>
      <c r="II100" s="22"/>
    </row>
    <row r="101" spans="1:243" s="21" customFormat="1" ht="47.25">
      <c r="A101" s="33">
        <v>6.23</v>
      </c>
      <c r="B101" s="34" t="s">
        <v>155</v>
      </c>
      <c r="C101" s="35"/>
      <c r="D101" s="68"/>
      <c r="E101" s="68"/>
      <c r="F101" s="68"/>
      <c r="G101" s="68"/>
      <c r="H101" s="68"/>
      <c r="I101" s="68"/>
      <c r="J101" s="68"/>
      <c r="K101" s="68"/>
      <c r="L101" s="68"/>
      <c r="M101" s="68"/>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IA101" s="21">
        <v>6.23</v>
      </c>
      <c r="IB101" s="21" t="s">
        <v>155</v>
      </c>
      <c r="IE101" s="22"/>
      <c r="IF101" s="22"/>
      <c r="IG101" s="22"/>
      <c r="IH101" s="22"/>
      <c r="II101" s="22"/>
    </row>
    <row r="102" spans="1:243" s="21" customFormat="1" ht="28.5">
      <c r="A102" s="33">
        <v>6.24</v>
      </c>
      <c r="B102" s="34" t="s">
        <v>156</v>
      </c>
      <c r="C102" s="35"/>
      <c r="D102" s="35">
        <v>2</v>
      </c>
      <c r="E102" s="61" t="s">
        <v>599</v>
      </c>
      <c r="F102" s="62">
        <v>206.6</v>
      </c>
      <c r="G102" s="38"/>
      <c r="H102" s="38"/>
      <c r="I102" s="39" t="s">
        <v>36</v>
      </c>
      <c r="J102" s="40">
        <f t="shared" si="4"/>
        <v>1</v>
      </c>
      <c r="K102" s="38" t="s">
        <v>37</v>
      </c>
      <c r="L102" s="38" t="s">
        <v>4</v>
      </c>
      <c r="M102" s="41"/>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1">
        <f t="shared" si="5"/>
        <v>413.2</v>
      </c>
      <c r="BB102" s="52">
        <f t="shared" si="6"/>
        <v>413.2</v>
      </c>
      <c r="BC102" s="60" t="str">
        <f t="shared" si="7"/>
        <v>INR  Four Hundred &amp; Thirteen  and Paise Twenty Only</v>
      </c>
      <c r="IA102" s="21">
        <v>6.24</v>
      </c>
      <c r="IB102" s="21" t="s">
        <v>156</v>
      </c>
      <c r="ID102" s="21">
        <v>2</v>
      </c>
      <c r="IE102" s="22" t="s">
        <v>599</v>
      </c>
      <c r="IF102" s="22"/>
      <c r="IG102" s="22"/>
      <c r="IH102" s="22"/>
      <c r="II102" s="22"/>
    </row>
    <row r="103" spans="1:243" s="21" customFormat="1" ht="47.25">
      <c r="A103" s="33">
        <v>6.25</v>
      </c>
      <c r="B103" s="34" t="s">
        <v>157</v>
      </c>
      <c r="C103" s="35"/>
      <c r="D103" s="68"/>
      <c r="E103" s="68"/>
      <c r="F103" s="68"/>
      <c r="G103" s="68"/>
      <c r="H103" s="68"/>
      <c r="I103" s="68"/>
      <c r="J103" s="68"/>
      <c r="K103" s="68"/>
      <c r="L103" s="68"/>
      <c r="M103" s="68"/>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IA103" s="21">
        <v>6.25</v>
      </c>
      <c r="IB103" s="21" t="s">
        <v>157</v>
      </c>
      <c r="IE103" s="22"/>
      <c r="IF103" s="22"/>
      <c r="IG103" s="22"/>
      <c r="IH103" s="22"/>
      <c r="II103" s="22"/>
    </row>
    <row r="104" spans="1:243" s="21" customFormat="1" ht="28.5">
      <c r="A104" s="33">
        <v>6.26</v>
      </c>
      <c r="B104" s="34" t="s">
        <v>158</v>
      </c>
      <c r="C104" s="35"/>
      <c r="D104" s="35">
        <v>6</v>
      </c>
      <c r="E104" s="61" t="s">
        <v>599</v>
      </c>
      <c r="F104" s="62">
        <v>160.7</v>
      </c>
      <c r="G104" s="38"/>
      <c r="H104" s="38"/>
      <c r="I104" s="39" t="s">
        <v>36</v>
      </c>
      <c r="J104" s="40">
        <f t="shared" si="4"/>
        <v>1</v>
      </c>
      <c r="K104" s="38" t="s">
        <v>37</v>
      </c>
      <c r="L104" s="38" t="s">
        <v>4</v>
      </c>
      <c r="M104" s="41"/>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1">
        <f t="shared" si="5"/>
        <v>964.2</v>
      </c>
      <c r="BB104" s="52">
        <f t="shared" si="6"/>
        <v>964.2</v>
      </c>
      <c r="BC104" s="60" t="str">
        <f t="shared" si="7"/>
        <v>INR  Nine Hundred &amp; Sixty Four  and Paise Twenty Only</v>
      </c>
      <c r="IA104" s="21">
        <v>6.26</v>
      </c>
      <c r="IB104" s="21" t="s">
        <v>158</v>
      </c>
      <c r="ID104" s="21">
        <v>6</v>
      </c>
      <c r="IE104" s="22" t="s">
        <v>599</v>
      </c>
      <c r="IF104" s="22"/>
      <c r="IG104" s="22"/>
      <c r="IH104" s="22"/>
      <c r="II104" s="22"/>
    </row>
    <row r="105" spans="1:243" s="21" customFormat="1" ht="63">
      <c r="A105" s="33">
        <v>6.27</v>
      </c>
      <c r="B105" s="34" t="s">
        <v>159</v>
      </c>
      <c r="C105" s="35"/>
      <c r="D105" s="68"/>
      <c r="E105" s="68"/>
      <c r="F105" s="68"/>
      <c r="G105" s="68"/>
      <c r="H105" s="68"/>
      <c r="I105" s="68"/>
      <c r="J105" s="68"/>
      <c r="K105" s="68"/>
      <c r="L105" s="68"/>
      <c r="M105" s="68"/>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IA105" s="21">
        <v>6.27</v>
      </c>
      <c r="IB105" s="21" t="s">
        <v>159</v>
      </c>
      <c r="IE105" s="22"/>
      <c r="IF105" s="22"/>
      <c r="IG105" s="22"/>
      <c r="IH105" s="22"/>
      <c r="II105" s="22"/>
    </row>
    <row r="106" spans="1:243" s="21" customFormat="1" ht="28.5">
      <c r="A106" s="33">
        <v>6.28</v>
      </c>
      <c r="B106" s="34" t="s">
        <v>160</v>
      </c>
      <c r="C106" s="35"/>
      <c r="D106" s="35">
        <v>6</v>
      </c>
      <c r="E106" s="61" t="s">
        <v>599</v>
      </c>
      <c r="F106" s="62">
        <v>53.1</v>
      </c>
      <c r="G106" s="38"/>
      <c r="H106" s="38"/>
      <c r="I106" s="39" t="s">
        <v>36</v>
      </c>
      <c r="J106" s="40">
        <f t="shared" si="4"/>
        <v>1</v>
      </c>
      <c r="K106" s="38" t="s">
        <v>37</v>
      </c>
      <c r="L106" s="38" t="s">
        <v>4</v>
      </c>
      <c r="M106" s="41"/>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1">
        <f t="shared" si="5"/>
        <v>318.6</v>
      </c>
      <c r="BB106" s="52">
        <f t="shared" si="6"/>
        <v>318.6</v>
      </c>
      <c r="BC106" s="60" t="str">
        <f t="shared" si="7"/>
        <v>INR  Three Hundred &amp; Eighteen  and Paise Sixty Only</v>
      </c>
      <c r="IA106" s="21">
        <v>6.28</v>
      </c>
      <c r="IB106" s="21" t="s">
        <v>160</v>
      </c>
      <c r="ID106" s="21">
        <v>6</v>
      </c>
      <c r="IE106" s="22" t="s">
        <v>599</v>
      </c>
      <c r="IF106" s="22"/>
      <c r="IG106" s="22"/>
      <c r="IH106" s="22"/>
      <c r="II106" s="22"/>
    </row>
    <row r="107" spans="1:243" s="21" customFormat="1" ht="28.5">
      <c r="A107" s="33">
        <v>6.29</v>
      </c>
      <c r="B107" s="34" t="s">
        <v>161</v>
      </c>
      <c r="C107" s="35"/>
      <c r="D107" s="35">
        <v>6</v>
      </c>
      <c r="E107" s="61" t="s">
        <v>599</v>
      </c>
      <c r="F107" s="62">
        <v>46.1</v>
      </c>
      <c r="G107" s="38"/>
      <c r="H107" s="38"/>
      <c r="I107" s="39" t="s">
        <v>36</v>
      </c>
      <c r="J107" s="40">
        <f t="shared" si="4"/>
        <v>1</v>
      </c>
      <c r="K107" s="38" t="s">
        <v>37</v>
      </c>
      <c r="L107" s="38" t="s">
        <v>4</v>
      </c>
      <c r="M107" s="41"/>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1">
        <f t="shared" si="5"/>
        <v>276.6</v>
      </c>
      <c r="BB107" s="52">
        <f t="shared" si="6"/>
        <v>276.6</v>
      </c>
      <c r="BC107" s="60" t="str">
        <f t="shared" si="7"/>
        <v>INR  Two Hundred &amp; Seventy Six  and Paise Sixty Only</v>
      </c>
      <c r="IA107" s="21">
        <v>6.29</v>
      </c>
      <c r="IB107" s="21" t="s">
        <v>161</v>
      </c>
      <c r="ID107" s="21">
        <v>6</v>
      </c>
      <c r="IE107" s="22" t="s">
        <v>599</v>
      </c>
      <c r="IF107" s="22"/>
      <c r="IG107" s="22"/>
      <c r="IH107" s="22"/>
      <c r="II107" s="22"/>
    </row>
    <row r="108" spans="1:243" s="21" customFormat="1" ht="63">
      <c r="A108" s="63">
        <v>6.3</v>
      </c>
      <c r="B108" s="34" t="s">
        <v>162</v>
      </c>
      <c r="C108" s="35"/>
      <c r="D108" s="68"/>
      <c r="E108" s="68"/>
      <c r="F108" s="68"/>
      <c r="G108" s="68"/>
      <c r="H108" s="68"/>
      <c r="I108" s="68"/>
      <c r="J108" s="68"/>
      <c r="K108" s="68"/>
      <c r="L108" s="68"/>
      <c r="M108" s="68"/>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IA108" s="21">
        <v>6.3</v>
      </c>
      <c r="IB108" s="21" t="s">
        <v>162</v>
      </c>
      <c r="IE108" s="22"/>
      <c r="IF108" s="22"/>
      <c r="IG108" s="22"/>
      <c r="IH108" s="22"/>
      <c r="II108" s="22"/>
    </row>
    <row r="109" spans="1:243" s="21" customFormat="1" ht="28.5">
      <c r="A109" s="33">
        <v>6.31</v>
      </c>
      <c r="B109" s="34" t="s">
        <v>156</v>
      </c>
      <c r="C109" s="35"/>
      <c r="D109" s="35">
        <v>6</v>
      </c>
      <c r="E109" s="61" t="s">
        <v>599</v>
      </c>
      <c r="F109" s="62">
        <v>30.6</v>
      </c>
      <c r="G109" s="38"/>
      <c r="H109" s="38"/>
      <c r="I109" s="39" t="s">
        <v>36</v>
      </c>
      <c r="J109" s="40">
        <f t="shared" si="4"/>
        <v>1</v>
      </c>
      <c r="K109" s="38" t="s">
        <v>37</v>
      </c>
      <c r="L109" s="38" t="s">
        <v>4</v>
      </c>
      <c r="M109" s="41"/>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1">
        <f t="shared" si="5"/>
        <v>183.6</v>
      </c>
      <c r="BB109" s="52">
        <f t="shared" si="6"/>
        <v>183.6</v>
      </c>
      <c r="BC109" s="60" t="str">
        <f t="shared" si="7"/>
        <v>INR  One Hundred &amp; Eighty Three  and Paise Sixty Only</v>
      </c>
      <c r="IA109" s="21">
        <v>6.31</v>
      </c>
      <c r="IB109" s="21" t="s">
        <v>156</v>
      </c>
      <c r="ID109" s="21">
        <v>6</v>
      </c>
      <c r="IE109" s="22" t="s">
        <v>599</v>
      </c>
      <c r="IF109" s="22"/>
      <c r="IG109" s="22"/>
      <c r="IH109" s="22"/>
      <c r="II109" s="22"/>
    </row>
    <row r="110" spans="1:243" s="21" customFormat="1" ht="28.5">
      <c r="A110" s="33">
        <v>6.32</v>
      </c>
      <c r="B110" s="34" t="s">
        <v>163</v>
      </c>
      <c r="C110" s="35"/>
      <c r="D110" s="35">
        <v>6</v>
      </c>
      <c r="E110" s="61" t="s">
        <v>599</v>
      </c>
      <c r="F110" s="62">
        <v>24.5</v>
      </c>
      <c r="G110" s="38"/>
      <c r="H110" s="38"/>
      <c r="I110" s="39" t="s">
        <v>36</v>
      </c>
      <c r="J110" s="40">
        <f t="shared" si="4"/>
        <v>1</v>
      </c>
      <c r="K110" s="38" t="s">
        <v>37</v>
      </c>
      <c r="L110" s="38" t="s">
        <v>4</v>
      </c>
      <c r="M110" s="41"/>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1">
        <f t="shared" si="5"/>
        <v>147</v>
      </c>
      <c r="BB110" s="52">
        <f t="shared" si="6"/>
        <v>147</v>
      </c>
      <c r="BC110" s="60" t="str">
        <f t="shared" si="7"/>
        <v>INR  One Hundred &amp; Forty Seven  Only</v>
      </c>
      <c r="IA110" s="21">
        <v>6.32</v>
      </c>
      <c r="IB110" s="21" t="s">
        <v>163</v>
      </c>
      <c r="ID110" s="21">
        <v>6</v>
      </c>
      <c r="IE110" s="22" t="s">
        <v>599</v>
      </c>
      <c r="IF110" s="22"/>
      <c r="IG110" s="22"/>
      <c r="IH110" s="22"/>
      <c r="II110" s="22"/>
    </row>
    <row r="111" spans="1:243" s="21" customFormat="1" ht="63">
      <c r="A111" s="33">
        <v>6.33</v>
      </c>
      <c r="B111" s="34" t="s">
        <v>164</v>
      </c>
      <c r="C111" s="35"/>
      <c r="D111" s="68"/>
      <c r="E111" s="68"/>
      <c r="F111" s="68"/>
      <c r="G111" s="68"/>
      <c r="H111" s="68"/>
      <c r="I111" s="68"/>
      <c r="J111" s="68"/>
      <c r="K111" s="68"/>
      <c r="L111" s="68"/>
      <c r="M111" s="68"/>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IA111" s="21">
        <v>6.33</v>
      </c>
      <c r="IB111" s="21" t="s">
        <v>164</v>
      </c>
      <c r="IE111" s="22"/>
      <c r="IF111" s="22"/>
      <c r="IG111" s="22"/>
      <c r="IH111" s="22"/>
      <c r="II111" s="22"/>
    </row>
    <row r="112" spans="1:243" s="21" customFormat="1" ht="28.5">
      <c r="A112" s="33">
        <v>6.34</v>
      </c>
      <c r="B112" s="34" t="s">
        <v>165</v>
      </c>
      <c r="C112" s="35"/>
      <c r="D112" s="35">
        <v>12</v>
      </c>
      <c r="E112" s="61" t="s">
        <v>599</v>
      </c>
      <c r="F112" s="62">
        <v>25.2</v>
      </c>
      <c r="G112" s="38"/>
      <c r="H112" s="38"/>
      <c r="I112" s="39" t="s">
        <v>36</v>
      </c>
      <c r="J112" s="40">
        <f t="shared" si="4"/>
        <v>1</v>
      </c>
      <c r="K112" s="38" t="s">
        <v>37</v>
      </c>
      <c r="L112" s="38" t="s">
        <v>4</v>
      </c>
      <c r="M112" s="41"/>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1">
        <f t="shared" si="5"/>
        <v>302.4</v>
      </c>
      <c r="BB112" s="52">
        <f t="shared" si="6"/>
        <v>302.4</v>
      </c>
      <c r="BC112" s="60" t="str">
        <f t="shared" si="7"/>
        <v>INR  Three Hundred &amp; Two  and Paise Forty Only</v>
      </c>
      <c r="IA112" s="21">
        <v>6.34</v>
      </c>
      <c r="IB112" s="21" t="s">
        <v>165</v>
      </c>
      <c r="ID112" s="21">
        <v>12</v>
      </c>
      <c r="IE112" s="22" t="s">
        <v>599</v>
      </c>
      <c r="IF112" s="22"/>
      <c r="IG112" s="22"/>
      <c r="IH112" s="22"/>
      <c r="II112" s="22"/>
    </row>
    <row r="113" spans="1:243" s="21" customFormat="1" ht="47.25">
      <c r="A113" s="33">
        <v>6.35</v>
      </c>
      <c r="B113" s="34" t="s">
        <v>166</v>
      </c>
      <c r="C113" s="35"/>
      <c r="D113" s="68"/>
      <c r="E113" s="68"/>
      <c r="F113" s="68"/>
      <c r="G113" s="68"/>
      <c r="H113" s="68"/>
      <c r="I113" s="68"/>
      <c r="J113" s="68"/>
      <c r="K113" s="68"/>
      <c r="L113" s="68"/>
      <c r="M113" s="68"/>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IA113" s="21">
        <v>6.35</v>
      </c>
      <c r="IB113" s="21" t="s">
        <v>166</v>
      </c>
      <c r="IE113" s="22"/>
      <c r="IF113" s="22"/>
      <c r="IG113" s="22"/>
      <c r="IH113" s="22"/>
      <c r="II113" s="22"/>
    </row>
    <row r="114" spans="1:243" s="21" customFormat="1" ht="31.5">
      <c r="A114" s="33">
        <v>6.36</v>
      </c>
      <c r="B114" s="34" t="s">
        <v>167</v>
      </c>
      <c r="C114" s="35"/>
      <c r="D114" s="35">
        <v>6</v>
      </c>
      <c r="E114" s="61" t="s">
        <v>599</v>
      </c>
      <c r="F114" s="62">
        <v>39.2</v>
      </c>
      <c r="G114" s="38"/>
      <c r="H114" s="38"/>
      <c r="I114" s="39" t="s">
        <v>36</v>
      </c>
      <c r="J114" s="40">
        <f t="shared" si="4"/>
        <v>1</v>
      </c>
      <c r="K114" s="38" t="s">
        <v>37</v>
      </c>
      <c r="L114" s="38" t="s">
        <v>4</v>
      </c>
      <c r="M114" s="41"/>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1">
        <f t="shared" si="5"/>
        <v>235.2</v>
      </c>
      <c r="BB114" s="52">
        <f t="shared" si="6"/>
        <v>235.2</v>
      </c>
      <c r="BC114" s="60" t="str">
        <f t="shared" si="7"/>
        <v>INR  Two Hundred &amp; Thirty Five  and Paise Twenty Only</v>
      </c>
      <c r="IA114" s="21">
        <v>6.36</v>
      </c>
      <c r="IB114" s="21" t="s">
        <v>167</v>
      </c>
      <c r="ID114" s="21">
        <v>6</v>
      </c>
      <c r="IE114" s="22" t="s">
        <v>599</v>
      </c>
      <c r="IF114" s="22"/>
      <c r="IG114" s="22"/>
      <c r="IH114" s="22"/>
      <c r="II114" s="22"/>
    </row>
    <row r="115" spans="1:243" s="21" customFormat="1" ht="47.25">
      <c r="A115" s="33">
        <v>6.37</v>
      </c>
      <c r="B115" s="34" t="s">
        <v>168</v>
      </c>
      <c r="C115" s="35"/>
      <c r="D115" s="68"/>
      <c r="E115" s="68"/>
      <c r="F115" s="68"/>
      <c r="G115" s="68"/>
      <c r="H115" s="68"/>
      <c r="I115" s="68"/>
      <c r="J115" s="68"/>
      <c r="K115" s="68"/>
      <c r="L115" s="68"/>
      <c r="M115" s="68"/>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IA115" s="21">
        <v>6.37</v>
      </c>
      <c r="IB115" s="21" t="s">
        <v>168</v>
      </c>
      <c r="IE115" s="22"/>
      <c r="IF115" s="22"/>
      <c r="IG115" s="22"/>
      <c r="IH115" s="22"/>
      <c r="II115" s="22"/>
    </row>
    <row r="116" spans="1:243" s="21" customFormat="1" ht="28.5">
      <c r="A116" s="33">
        <v>6.38</v>
      </c>
      <c r="B116" s="34" t="s">
        <v>169</v>
      </c>
      <c r="C116" s="35"/>
      <c r="D116" s="35">
        <v>3</v>
      </c>
      <c r="E116" s="61" t="s">
        <v>599</v>
      </c>
      <c r="F116" s="62">
        <v>327.6</v>
      </c>
      <c r="G116" s="38"/>
      <c r="H116" s="38"/>
      <c r="I116" s="39" t="s">
        <v>36</v>
      </c>
      <c r="J116" s="40">
        <f t="shared" si="4"/>
        <v>1</v>
      </c>
      <c r="K116" s="38" t="s">
        <v>37</v>
      </c>
      <c r="L116" s="38" t="s">
        <v>4</v>
      </c>
      <c r="M116" s="41"/>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1">
        <f t="shared" si="5"/>
        <v>982.8</v>
      </c>
      <c r="BB116" s="52">
        <f t="shared" si="6"/>
        <v>982.8</v>
      </c>
      <c r="BC116" s="60" t="str">
        <f t="shared" si="7"/>
        <v>INR  Nine Hundred &amp; Eighty Two  and Paise Eighty Only</v>
      </c>
      <c r="IA116" s="21">
        <v>6.38</v>
      </c>
      <c r="IB116" s="21" t="s">
        <v>169</v>
      </c>
      <c r="ID116" s="21">
        <v>3</v>
      </c>
      <c r="IE116" s="22" t="s">
        <v>599</v>
      </c>
      <c r="IF116" s="22"/>
      <c r="IG116" s="22"/>
      <c r="IH116" s="22"/>
      <c r="II116" s="22"/>
    </row>
    <row r="117" spans="1:243" s="21" customFormat="1" ht="28.5">
      <c r="A117" s="33">
        <v>6.39</v>
      </c>
      <c r="B117" s="34" t="s">
        <v>160</v>
      </c>
      <c r="C117" s="35"/>
      <c r="D117" s="35">
        <v>3</v>
      </c>
      <c r="E117" s="61" t="s">
        <v>599</v>
      </c>
      <c r="F117" s="62">
        <v>262.9</v>
      </c>
      <c r="G117" s="38"/>
      <c r="H117" s="38"/>
      <c r="I117" s="39" t="s">
        <v>36</v>
      </c>
      <c r="J117" s="40">
        <f t="shared" si="4"/>
        <v>1</v>
      </c>
      <c r="K117" s="38" t="s">
        <v>37</v>
      </c>
      <c r="L117" s="38" t="s">
        <v>4</v>
      </c>
      <c r="M117" s="41"/>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1">
        <f t="shared" si="5"/>
        <v>788.7</v>
      </c>
      <c r="BB117" s="52">
        <f t="shared" si="6"/>
        <v>788.7</v>
      </c>
      <c r="BC117" s="60" t="str">
        <f t="shared" si="7"/>
        <v>INR  Seven Hundred &amp; Eighty Eight  and Paise Seventy Only</v>
      </c>
      <c r="IA117" s="21">
        <v>6.39</v>
      </c>
      <c r="IB117" s="21" t="s">
        <v>160</v>
      </c>
      <c r="ID117" s="21">
        <v>3</v>
      </c>
      <c r="IE117" s="22" t="s">
        <v>599</v>
      </c>
      <c r="IF117" s="22"/>
      <c r="IG117" s="22"/>
      <c r="IH117" s="22"/>
      <c r="II117" s="22"/>
    </row>
    <row r="118" spans="1:243" s="21" customFormat="1" ht="28.5">
      <c r="A118" s="63">
        <v>6.4</v>
      </c>
      <c r="B118" s="34" t="s">
        <v>161</v>
      </c>
      <c r="C118" s="35"/>
      <c r="D118" s="35">
        <v>3</v>
      </c>
      <c r="E118" s="61" t="s">
        <v>599</v>
      </c>
      <c r="F118" s="62">
        <v>203.1</v>
      </c>
      <c r="G118" s="38"/>
      <c r="H118" s="38"/>
      <c r="I118" s="39" t="s">
        <v>36</v>
      </c>
      <c r="J118" s="40">
        <f t="shared" si="4"/>
        <v>1</v>
      </c>
      <c r="K118" s="38" t="s">
        <v>37</v>
      </c>
      <c r="L118" s="38" t="s">
        <v>4</v>
      </c>
      <c r="M118" s="41"/>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1">
        <f t="shared" si="5"/>
        <v>609.3</v>
      </c>
      <c r="BB118" s="52">
        <f t="shared" si="6"/>
        <v>609.3</v>
      </c>
      <c r="BC118" s="60" t="str">
        <f t="shared" si="7"/>
        <v>INR  Six Hundred &amp; Nine  and Paise Thirty Only</v>
      </c>
      <c r="IA118" s="21">
        <v>6.4</v>
      </c>
      <c r="IB118" s="21" t="s">
        <v>161</v>
      </c>
      <c r="ID118" s="21">
        <v>3</v>
      </c>
      <c r="IE118" s="22" t="s">
        <v>599</v>
      </c>
      <c r="IF118" s="22"/>
      <c r="IG118" s="22"/>
      <c r="IH118" s="22"/>
      <c r="II118" s="22"/>
    </row>
    <row r="119" spans="1:243" s="21" customFormat="1" ht="28.5">
      <c r="A119" s="33">
        <v>6.41</v>
      </c>
      <c r="B119" s="34" t="s">
        <v>170</v>
      </c>
      <c r="C119" s="35"/>
      <c r="D119" s="35">
        <v>3</v>
      </c>
      <c r="E119" s="61" t="s">
        <v>599</v>
      </c>
      <c r="F119" s="62">
        <v>140</v>
      </c>
      <c r="G119" s="38"/>
      <c r="H119" s="38"/>
      <c r="I119" s="39" t="s">
        <v>36</v>
      </c>
      <c r="J119" s="40">
        <f t="shared" si="4"/>
        <v>1</v>
      </c>
      <c r="K119" s="38" t="s">
        <v>37</v>
      </c>
      <c r="L119" s="38" t="s">
        <v>4</v>
      </c>
      <c r="M119" s="41"/>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1">
        <f t="shared" si="5"/>
        <v>420</v>
      </c>
      <c r="BB119" s="52">
        <f t="shared" si="6"/>
        <v>420</v>
      </c>
      <c r="BC119" s="60" t="str">
        <f t="shared" si="7"/>
        <v>INR  Four Hundred &amp; Twenty  Only</v>
      </c>
      <c r="IA119" s="21">
        <v>6.41</v>
      </c>
      <c r="IB119" s="21" t="s">
        <v>170</v>
      </c>
      <c r="ID119" s="21">
        <v>3</v>
      </c>
      <c r="IE119" s="22" t="s">
        <v>599</v>
      </c>
      <c r="IF119" s="22"/>
      <c r="IG119" s="22"/>
      <c r="IH119" s="22"/>
      <c r="II119" s="22"/>
    </row>
    <row r="120" spans="1:243" s="21" customFormat="1" ht="78.75">
      <c r="A120" s="33">
        <v>6.42</v>
      </c>
      <c r="B120" s="34" t="s">
        <v>171</v>
      </c>
      <c r="C120" s="35"/>
      <c r="D120" s="35">
        <v>2</v>
      </c>
      <c r="E120" s="61" t="s">
        <v>599</v>
      </c>
      <c r="F120" s="62">
        <v>625</v>
      </c>
      <c r="G120" s="38"/>
      <c r="H120" s="38"/>
      <c r="I120" s="39" t="s">
        <v>36</v>
      </c>
      <c r="J120" s="40">
        <f t="shared" si="4"/>
        <v>1</v>
      </c>
      <c r="K120" s="38" t="s">
        <v>37</v>
      </c>
      <c r="L120" s="38" t="s">
        <v>4</v>
      </c>
      <c r="M120" s="41"/>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1">
        <f t="shared" si="5"/>
        <v>1250</v>
      </c>
      <c r="BB120" s="52">
        <f t="shared" si="6"/>
        <v>1250</v>
      </c>
      <c r="BC120" s="60" t="str">
        <f t="shared" si="7"/>
        <v>INR  One Thousand Two Hundred &amp; Fifty  Only</v>
      </c>
      <c r="IA120" s="21">
        <v>6.42</v>
      </c>
      <c r="IB120" s="21" t="s">
        <v>171</v>
      </c>
      <c r="ID120" s="21">
        <v>2</v>
      </c>
      <c r="IE120" s="22" t="s">
        <v>599</v>
      </c>
      <c r="IF120" s="22"/>
      <c r="IG120" s="22"/>
      <c r="IH120" s="22"/>
      <c r="II120" s="22"/>
    </row>
    <row r="121" spans="1:243" s="21" customFormat="1" ht="63">
      <c r="A121" s="33">
        <v>6.43</v>
      </c>
      <c r="B121" s="34" t="s">
        <v>172</v>
      </c>
      <c r="C121" s="35"/>
      <c r="D121" s="35">
        <v>2</v>
      </c>
      <c r="E121" s="61" t="s">
        <v>599</v>
      </c>
      <c r="F121" s="62">
        <v>871.3</v>
      </c>
      <c r="G121" s="38"/>
      <c r="H121" s="38"/>
      <c r="I121" s="39" t="s">
        <v>36</v>
      </c>
      <c r="J121" s="40">
        <f t="shared" si="4"/>
        <v>1</v>
      </c>
      <c r="K121" s="38" t="s">
        <v>37</v>
      </c>
      <c r="L121" s="38" t="s">
        <v>4</v>
      </c>
      <c r="M121" s="41"/>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1">
        <f t="shared" si="5"/>
        <v>1742.6</v>
      </c>
      <c r="BB121" s="52">
        <f t="shared" si="6"/>
        <v>1742.6</v>
      </c>
      <c r="BC121" s="60" t="str">
        <f t="shared" si="7"/>
        <v>INR  One Thousand Seven Hundred &amp; Forty Two  and Paise Sixty Only</v>
      </c>
      <c r="IA121" s="21">
        <v>6.43</v>
      </c>
      <c r="IB121" s="21" t="s">
        <v>172</v>
      </c>
      <c r="ID121" s="21">
        <v>2</v>
      </c>
      <c r="IE121" s="22" t="s">
        <v>599</v>
      </c>
      <c r="IF121" s="22"/>
      <c r="IG121" s="22"/>
      <c r="IH121" s="22"/>
      <c r="II121" s="22"/>
    </row>
    <row r="122" spans="1:243" s="21" customFormat="1" ht="78.75">
      <c r="A122" s="33">
        <v>6.44</v>
      </c>
      <c r="B122" s="34" t="s">
        <v>173</v>
      </c>
      <c r="C122" s="35"/>
      <c r="D122" s="68"/>
      <c r="E122" s="68"/>
      <c r="F122" s="68"/>
      <c r="G122" s="68"/>
      <c r="H122" s="68"/>
      <c r="I122" s="68"/>
      <c r="J122" s="68"/>
      <c r="K122" s="68"/>
      <c r="L122" s="68"/>
      <c r="M122" s="68"/>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IA122" s="21">
        <v>6.44</v>
      </c>
      <c r="IB122" s="21" t="s">
        <v>173</v>
      </c>
      <c r="IE122" s="22"/>
      <c r="IF122" s="22"/>
      <c r="IG122" s="22"/>
      <c r="IH122" s="22"/>
      <c r="II122" s="22"/>
    </row>
    <row r="123" spans="1:243" s="21" customFormat="1" ht="28.5">
      <c r="A123" s="33">
        <v>6.45</v>
      </c>
      <c r="B123" s="34" t="s">
        <v>174</v>
      </c>
      <c r="C123" s="35"/>
      <c r="D123" s="35">
        <v>2</v>
      </c>
      <c r="E123" s="61" t="s">
        <v>599</v>
      </c>
      <c r="F123" s="62">
        <v>220.3</v>
      </c>
      <c r="G123" s="38"/>
      <c r="H123" s="38"/>
      <c r="I123" s="39" t="s">
        <v>36</v>
      </c>
      <c r="J123" s="40">
        <f t="shared" si="4"/>
        <v>1</v>
      </c>
      <c r="K123" s="38" t="s">
        <v>37</v>
      </c>
      <c r="L123" s="38" t="s">
        <v>4</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1">
        <f t="shared" si="5"/>
        <v>440.6</v>
      </c>
      <c r="BB123" s="52">
        <f t="shared" si="6"/>
        <v>440.6</v>
      </c>
      <c r="BC123" s="60" t="str">
        <f t="shared" si="7"/>
        <v>INR  Four Hundred &amp; Forty  and Paise Sixty Only</v>
      </c>
      <c r="IA123" s="21">
        <v>6.45</v>
      </c>
      <c r="IB123" s="21" t="s">
        <v>174</v>
      </c>
      <c r="ID123" s="21">
        <v>2</v>
      </c>
      <c r="IE123" s="22" t="s">
        <v>599</v>
      </c>
      <c r="IF123" s="22"/>
      <c r="IG123" s="22"/>
      <c r="IH123" s="22"/>
      <c r="II123" s="22"/>
    </row>
    <row r="124" spans="1:243" s="21" customFormat="1" ht="28.5">
      <c r="A124" s="33">
        <v>6.46</v>
      </c>
      <c r="B124" s="34" t="s">
        <v>175</v>
      </c>
      <c r="C124" s="35"/>
      <c r="D124" s="35">
        <v>2</v>
      </c>
      <c r="E124" s="61" t="s">
        <v>599</v>
      </c>
      <c r="F124" s="62">
        <v>255.4</v>
      </c>
      <c r="G124" s="38"/>
      <c r="H124" s="38"/>
      <c r="I124" s="39" t="s">
        <v>36</v>
      </c>
      <c r="J124" s="40">
        <f t="shared" si="4"/>
        <v>1</v>
      </c>
      <c r="K124" s="38" t="s">
        <v>37</v>
      </c>
      <c r="L124" s="38" t="s">
        <v>4</v>
      </c>
      <c r="M124" s="41"/>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1">
        <f t="shared" si="5"/>
        <v>510.8</v>
      </c>
      <c r="BB124" s="52">
        <f t="shared" si="6"/>
        <v>510.8</v>
      </c>
      <c r="BC124" s="60" t="str">
        <f t="shared" si="7"/>
        <v>INR  Five Hundred &amp; Ten  and Paise Eighty Only</v>
      </c>
      <c r="IA124" s="21">
        <v>6.46</v>
      </c>
      <c r="IB124" s="21" t="s">
        <v>175</v>
      </c>
      <c r="ID124" s="21">
        <v>2</v>
      </c>
      <c r="IE124" s="22" t="s">
        <v>599</v>
      </c>
      <c r="IF124" s="22"/>
      <c r="IG124" s="22"/>
      <c r="IH124" s="22"/>
      <c r="II124" s="22"/>
    </row>
    <row r="125" spans="1:243" s="21" customFormat="1" ht="47.25">
      <c r="A125" s="33">
        <v>6.47</v>
      </c>
      <c r="B125" s="34" t="s">
        <v>176</v>
      </c>
      <c r="C125" s="35"/>
      <c r="D125" s="68"/>
      <c r="E125" s="68"/>
      <c r="F125" s="68"/>
      <c r="G125" s="68"/>
      <c r="H125" s="68"/>
      <c r="I125" s="68"/>
      <c r="J125" s="68"/>
      <c r="K125" s="68"/>
      <c r="L125" s="68"/>
      <c r="M125" s="68"/>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IA125" s="21">
        <v>6.47</v>
      </c>
      <c r="IB125" s="21" t="s">
        <v>176</v>
      </c>
      <c r="IE125" s="22"/>
      <c r="IF125" s="22"/>
      <c r="IG125" s="22"/>
      <c r="IH125" s="22"/>
      <c r="II125" s="22"/>
    </row>
    <row r="126" spans="1:243" s="21" customFormat="1" ht="28.5">
      <c r="A126" s="33">
        <v>6.48</v>
      </c>
      <c r="B126" s="34" t="s">
        <v>156</v>
      </c>
      <c r="C126" s="35"/>
      <c r="D126" s="35">
        <v>4</v>
      </c>
      <c r="E126" s="61" t="s">
        <v>599</v>
      </c>
      <c r="F126" s="62">
        <v>179.4</v>
      </c>
      <c r="G126" s="38"/>
      <c r="H126" s="38"/>
      <c r="I126" s="39" t="s">
        <v>36</v>
      </c>
      <c r="J126" s="40">
        <f t="shared" si="4"/>
        <v>1</v>
      </c>
      <c r="K126" s="38" t="s">
        <v>37</v>
      </c>
      <c r="L126" s="38" t="s">
        <v>4</v>
      </c>
      <c r="M126" s="41"/>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1">
        <f t="shared" si="5"/>
        <v>717.6</v>
      </c>
      <c r="BB126" s="52">
        <f t="shared" si="6"/>
        <v>717.6</v>
      </c>
      <c r="BC126" s="60" t="str">
        <f t="shared" si="7"/>
        <v>INR  Seven Hundred &amp; Seventeen  and Paise Sixty Only</v>
      </c>
      <c r="IA126" s="21">
        <v>6.48</v>
      </c>
      <c r="IB126" s="21" t="s">
        <v>156</v>
      </c>
      <c r="ID126" s="21">
        <v>4</v>
      </c>
      <c r="IE126" s="22" t="s">
        <v>599</v>
      </c>
      <c r="IF126" s="22"/>
      <c r="IG126" s="22"/>
      <c r="IH126" s="22"/>
      <c r="II126" s="22"/>
    </row>
    <row r="127" spans="1:243" s="21" customFormat="1" ht="28.5">
      <c r="A127" s="33">
        <v>6.49</v>
      </c>
      <c r="B127" s="34" t="s">
        <v>163</v>
      </c>
      <c r="C127" s="35"/>
      <c r="D127" s="35">
        <v>4</v>
      </c>
      <c r="E127" s="61" t="s">
        <v>599</v>
      </c>
      <c r="F127" s="62">
        <v>166.1</v>
      </c>
      <c r="G127" s="38"/>
      <c r="H127" s="38"/>
      <c r="I127" s="39" t="s">
        <v>36</v>
      </c>
      <c r="J127" s="40">
        <f t="shared" si="4"/>
        <v>1</v>
      </c>
      <c r="K127" s="38" t="s">
        <v>37</v>
      </c>
      <c r="L127" s="38" t="s">
        <v>4</v>
      </c>
      <c r="M127" s="41"/>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1">
        <f t="shared" si="5"/>
        <v>664.4</v>
      </c>
      <c r="BB127" s="52">
        <f t="shared" si="6"/>
        <v>664.4</v>
      </c>
      <c r="BC127" s="60" t="str">
        <f t="shared" si="7"/>
        <v>INR  Six Hundred &amp; Sixty Four  and Paise Forty Only</v>
      </c>
      <c r="IA127" s="21">
        <v>6.49</v>
      </c>
      <c r="IB127" s="21" t="s">
        <v>163</v>
      </c>
      <c r="ID127" s="21">
        <v>4</v>
      </c>
      <c r="IE127" s="22" t="s">
        <v>599</v>
      </c>
      <c r="IF127" s="22"/>
      <c r="IG127" s="22"/>
      <c r="IH127" s="22"/>
      <c r="II127" s="22"/>
    </row>
    <row r="128" spans="1:243" s="21" customFormat="1" ht="47.25">
      <c r="A128" s="63">
        <v>6.5</v>
      </c>
      <c r="B128" s="34" t="s">
        <v>177</v>
      </c>
      <c r="C128" s="35"/>
      <c r="D128" s="35">
        <v>4</v>
      </c>
      <c r="E128" s="61" t="s">
        <v>599</v>
      </c>
      <c r="F128" s="62">
        <v>93.6</v>
      </c>
      <c r="G128" s="38"/>
      <c r="H128" s="38"/>
      <c r="I128" s="39" t="s">
        <v>36</v>
      </c>
      <c r="J128" s="40">
        <f t="shared" si="4"/>
        <v>1</v>
      </c>
      <c r="K128" s="38" t="s">
        <v>37</v>
      </c>
      <c r="L128" s="38" t="s">
        <v>4</v>
      </c>
      <c r="M128" s="41"/>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1">
        <f t="shared" si="5"/>
        <v>374.4</v>
      </c>
      <c r="BB128" s="52">
        <f t="shared" si="6"/>
        <v>374.4</v>
      </c>
      <c r="BC128" s="60" t="str">
        <f t="shared" si="7"/>
        <v>INR  Three Hundred &amp; Seventy Four  and Paise Forty Only</v>
      </c>
      <c r="IA128" s="21">
        <v>6.5</v>
      </c>
      <c r="IB128" s="21" t="s">
        <v>177</v>
      </c>
      <c r="ID128" s="21">
        <v>4</v>
      </c>
      <c r="IE128" s="22" t="s">
        <v>599</v>
      </c>
      <c r="IF128" s="22"/>
      <c r="IG128" s="22"/>
      <c r="IH128" s="22"/>
      <c r="II128" s="22"/>
    </row>
    <row r="129" spans="1:243" s="21" customFormat="1" ht="99.75" customHeight="1">
      <c r="A129" s="33">
        <v>6.51</v>
      </c>
      <c r="B129" s="34" t="s">
        <v>178</v>
      </c>
      <c r="C129" s="35"/>
      <c r="D129" s="35">
        <v>3</v>
      </c>
      <c r="E129" s="61" t="s">
        <v>599</v>
      </c>
      <c r="F129" s="62">
        <v>879.9</v>
      </c>
      <c r="G129" s="38"/>
      <c r="H129" s="38"/>
      <c r="I129" s="39" t="s">
        <v>36</v>
      </c>
      <c r="J129" s="40">
        <f t="shared" si="4"/>
        <v>1</v>
      </c>
      <c r="K129" s="38" t="s">
        <v>37</v>
      </c>
      <c r="L129" s="38" t="s">
        <v>4</v>
      </c>
      <c r="M129" s="41"/>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1">
        <f t="shared" si="5"/>
        <v>2639.7</v>
      </c>
      <c r="BB129" s="52">
        <f t="shared" si="6"/>
        <v>2639.7</v>
      </c>
      <c r="BC129" s="60" t="str">
        <f t="shared" si="7"/>
        <v>INR  Two Thousand Six Hundred &amp; Thirty Nine  and Paise Seventy Only</v>
      </c>
      <c r="IA129" s="21">
        <v>6.51</v>
      </c>
      <c r="IB129" s="21" t="s">
        <v>178</v>
      </c>
      <c r="ID129" s="21">
        <v>3</v>
      </c>
      <c r="IE129" s="22" t="s">
        <v>599</v>
      </c>
      <c r="IF129" s="22"/>
      <c r="IG129" s="22"/>
      <c r="IH129" s="22"/>
      <c r="II129" s="22"/>
    </row>
    <row r="130" spans="1:243" s="21" customFormat="1" ht="47.25">
      <c r="A130" s="33">
        <v>6.52</v>
      </c>
      <c r="B130" s="34" t="s">
        <v>179</v>
      </c>
      <c r="C130" s="35"/>
      <c r="D130" s="68"/>
      <c r="E130" s="68"/>
      <c r="F130" s="68"/>
      <c r="G130" s="68"/>
      <c r="H130" s="68"/>
      <c r="I130" s="68"/>
      <c r="J130" s="68"/>
      <c r="K130" s="68"/>
      <c r="L130" s="68"/>
      <c r="M130" s="68"/>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IA130" s="21">
        <v>6.52</v>
      </c>
      <c r="IB130" s="21" t="s">
        <v>179</v>
      </c>
      <c r="IE130" s="22"/>
      <c r="IF130" s="22"/>
      <c r="IG130" s="22"/>
      <c r="IH130" s="22"/>
      <c r="II130" s="22"/>
    </row>
    <row r="131" spans="1:243" s="21" customFormat="1" ht="28.5">
      <c r="A131" s="33">
        <v>6.53</v>
      </c>
      <c r="B131" s="34" t="s">
        <v>165</v>
      </c>
      <c r="C131" s="35"/>
      <c r="D131" s="35">
        <v>6</v>
      </c>
      <c r="E131" s="61" t="s">
        <v>599</v>
      </c>
      <c r="F131" s="62">
        <v>103.6</v>
      </c>
      <c r="G131" s="38"/>
      <c r="H131" s="38"/>
      <c r="I131" s="39" t="s">
        <v>36</v>
      </c>
      <c r="J131" s="40">
        <f t="shared" si="4"/>
        <v>1</v>
      </c>
      <c r="K131" s="38" t="s">
        <v>37</v>
      </c>
      <c r="L131" s="38" t="s">
        <v>4</v>
      </c>
      <c r="M131" s="41"/>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1">
        <f t="shared" si="5"/>
        <v>621.6</v>
      </c>
      <c r="BB131" s="52">
        <f t="shared" si="6"/>
        <v>621.6</v>
      </c>
      <c r="BC131" s="60" t="str">
        <f t="shared" si="7"/>
        <v>INR  Six Hundred &amp; Twenty One  and Paise Sixty Only</v>
      </c>
      <c r="IA131" s="21">
        <v>6.53</v>
      </c>
      <c r="IB131" s="21" t="s">
        <v>165</v>
      </c>
      <c r="ID131" s="21">
        <v>6</v>
      </c>
      <c r="IE131" s="22" t="s">
        <v>599</v>
      </c>
      <c r="IF131" s="22"/>
      <c r="IG131" s="22"/>
      <c r="IH131" s="22"/>
      <c r="II131" s="22"/>
    </row>
    <row r="132" spans="1:243" s="21" customFormat="1" ht="110.25">
      <c r="A132" s="33">
        <v>6.54</v>
      </c>
      <c r="B132" s="34" t="s">
        <v>180</v>
      </c>
      <c r="C132" s="35"/>
      <c r="D132" s="68"/>
      <c r="E132" s="68"/>
      <c r="F132" s="68"/>
      <c r="G132" s="68"/>
      <c r="H132" s="68"/>
      <c r="I132" s="68"/>
      <c r="J132" s="68"/>
      <c r="K132" s="68"/>
      <c r="L132" s="68"/>
      <c r="M132" s="68"/>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IA132" s="21">
        <v>6.54</v>
      </c>
      <c r="IB132" s="21" t="s">
        <v>180</v>
      </c>
      <c r="IE132" s="22"/>
      <c r="IF132" s="22"/>
      <c r="IG132" s="22"/>
      <c r="IH132" s="22"/>
      <c r="II132" s="22"/>
    </row>
    <row r="133" spans="1:243" s="21" customFormat="1" ht="28.5">
      <c r="A133" s="33">
        <v>6.55</v>
      </c>
      <c r="B133" s="34" t="s">
        <v>158</v>
      </c>
      <c r="C133" s="35"/>
      <c r="D133" s="35">
        <v>6</v>
      </c>
      <c r="E133" s="61" t="s">
        <v>599</v>
      </c>
      <c r="F133" s="62">
        <v>225.5</v>
      </c>
      <c r="G133" s="38"/>
      <c r="H133" s="38"/>
      <c r="I133" s="39" t="s">
        <v>36</v>
      </c>
      <c r="J133" s="40">
        <f t="shared" si="4"/>
        <v>1</v>
      </c>
      <c r="K133" s="38" t="s">
        <v>37</v>
      </c>
      <c r="L133" s="38" t="s">
        <v>4</v>
      </c>
      <c r="M133" s="41"/>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1">
        <f t="shared" si="5"/>
        <v>1353</v>
      </c>
      <c r="BB133" s="52">
        <f t="shared" si="6"/>
        <v>1353</v>
      </c>
      <c r="BC133" s="60" t="str">
        <f t="shared" si="7"/>
        <v>INR  One Thousand Three Hundred &amp; Fifty Three  Only</v>
      </c>
      <c r="IA133" s="21">
        <v>6.55</v>
      </c>
      <c r="IB133" s="21" t="s">
        <v>158</v>
      </c>
      <c r="ID133" s="21">
        <v>6</v>
      </c>
      <c r="IE133" s="22" t="s">
        <v>599</v>
      </c>
      <c r="IF133" s="22"/>
      <c r="IG133" s="22"/>
      <c r="IH133" s="22"/>
      <c r="II133" s="22"/>
    </row>
    <row r="134" spans="1:243" s="21" customFormat="1" ht="33.75" customHeight="1">
      <c r="A134" s="33">
        <v>6.56</v>
      </c>
      <c r="B134" s="34" t="s">
        <v>181</v>
      </c>
      <c r="C134" s="35"/>
      <c r="D134" s="35">
        <v>12</v>
      </c>
      <c r="E134" s="61" t="s">
        <v>599</v>
      </c>
      <c r="F134" s="62">
        <v>203.2</v>
      </c>
      <c r="G134" s="38"/>
      <c r="H134" s="38"/>
      <c r="I134" s="39" t="s">
        <v>36</v>
      </c>
      <c r="J134" s="40">
        <f t="shared" si="4"/>
        <v>1</v>
      </c>
      <c r="K134" s="38" t="s">
        <v>37</v>
      </c>
      <c r="L134" s="38" t="s">
        <v>4</v>
      </c>
      <c r="M134" s="41"/>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1">
        <f t="shared" si="5"/>
        <v>2438.4</v>
      </c>
      <c r="BB134" s="52">
        <f t="shared" si="6"/>
        <v>2438.4</v>
      </c>
      <c r="BC134" s="60" t="str">
        <f t="shared" si="7"/>
        <v>INR  Two Thousand Four Hundred &amp; Thirty Eight  and Paise Forty Only</v>
      </c>
      <c r="IA134" s="21">
        <v>6.56</v>
      </c>
      <c r="IB134" s="21" t="s">
        <v>181</v>
      </c>
      <c r="ID134" s="21">
        <v>12</v>
      </c>
      <c r="IE134" s="22" t="s">
        <v>599</v>
      </c>
      <c r="IF134" s="22"/>
      <c r="IG134" s="22"/>
      <c r="IH134" s="22"/>
      <c r="II134" s="22"/>
    </row>
    <row r="135" spans="1:243" s="21" customFormat="1" ht="94.5">
      <c r="A135" s="33">
        <v>6.57</v>
      </c>
      <c r="B135" s="34" t="s">
        <v>182</v>
      </c>
      <c r="C135" s="35"/>
      <c r="D135" s="68"/>
      <c r="E135" s="68"/>
      <c r="F135" s="68"/>
      <c r="G135" s="68"/>
      <c r="H135" s="68"/>
      <c r="I135" s="68"/>
      <c r="J135" s="68"/>
      <c r="K135" s="68"/>
      <c r="L135" s="68"/>
      <c r="M135" s="68"/>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IA135" s="21">
        <v>6.57</v>
      </c>
      <c r="IB135" s="21" t="s">
        <v>182</v>
      </c>
      <c r="IE135" s="22"/>
      <c r="IF135" s="22"/>
      <c r="IG135" s="22"/>
      <c r="IH135" s="22"/>
      <c r="II135" s="22"/>
    </row>
    <row r="136" spans="1:243" s="21" customFormat="1" ht="33" customHeight="1">
      <c r="A136" s="33">
        <v>6.58</v>
      </c>
      <c r="B136" s="34" t="s">
        <v>183</v>
      </c>
      <c r="C136" s="35"/>
      <c r="D136" s="35">
        <v>12</v>
      </c>
      <c r="E136" s="61" t="s">
        <v>599</v>
      </c>
      <c r="F136" s="62">
        <v>102.4</v>
      </c>
      <c r="G136" s="38"/>
      <c r="H136" s="38"/>
      <c r="I136" s="39" t="s">
        <v>36</v>
      </c>
      <c r="J136" s="40">
        <f t="shared" si="4"/>
        <v>1</v>
      </c>
      <c r="K136" s="38" t="s">
        <v>37</v>
      </c>
      <c r="L136" s="38" t="s">
        <v>4</v>
      </c>
      <c r="M136" s="41"/>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1">
        <f t="shared" si="5"/>
        <v>1228.8</v>
      </c>
      <c r="BB136" s="52">
        <f t="shared" si="6"/>
        <v>1228.8</v>
      </c>
      <c r="BC136" s="60" t="str">
        <f t="shared" si="7"/>
        <v>INR  One Thousand Two Hundred &amp; Twenty Eight  and Paise Eighty Only</v>
      </c>
      <c r="IA136" s="21">
        <v>6.58</v>
      </c>
      <c r="IB136" s="21" t="s">
        <v>183</v>
      </c>
      <c r="ID136" s="21">
        <v>12</v>
      </c>
      <c r="IE136" s="22" t="s">
        <v>599</v>
      </c>
      <c r="IF136" s="22"/>
      <c r="IG136" s="22"/>
      <c r="IH136" s="22"/>
      <c r="II136" s="22"/>
    </row>
    <row r="137" spans="1:243" s="21" customFormat="1" ht="28.5">
      <c r="A137" s="33">
        <v>6.59</v>
      </c>
      <c r="B137" s="34" t="s">
        <v>169</v>
      </c>
      <c r="C137" s="35"/>
      <c r="D137" s="35">
        <v>12</v>
      </c>
      <c r="E137" s="61" t="s">
        <v>599</v>
      </c>
      <c r="F137" s="62">
        <v>90.8</v>
      </c>
      <c r="G137" s="38"/>
      <c r="H137" s="38"/>
      <c r="I137" s="39" t="s">
        <v>36</v>
      </c>
      <c r="J137" s="40">
        <f t="shared" si="4"/>
        <v>1</v>
      </c>
      <c r="K137" s="38" t="s">
        <v>37</v>
      </c>
      <c r="L137" s="38" t="s">
        <v>4</v>
      </c>
      <c r="M137" s="41"/>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1">
        <f t="shared" si="5"/>
        <v>1089.6</v>
      </c>
      <c r="BB137" s="52">
        <f t="shared" si="6"/>
        <v>1089.6</v>
      </c>
      <c r="BC137" s="60" t="str">
        <f t="shared" si="7"/>
        <v>INR  One Thousand  &amp;Eighty Nine  and Paise Sixty Only</v>
      </c>
      <c r="IA137" s="21">
        <v>6.59</v>
      </c>
      <c r="IB137" s="21" t="s">
        <v>169</v>
      </c>
      <c r="ID137" s="21">
        <v>12</v>
      </c>
      <c r="IE137" s="22" t="s">
        <v>599</v>
      </c>
      <c r="IF137" s="22"/>
      <c r="IG137" s="22"/>
      <c r="IH137" s="22"/>
      <c r="II137" s="22"/>
    </row>
    <row r="138" spans="1:243" s="21" customFormat="1" ht="28.5">
      <c r="A138" s="63">
        <v>6.6</v>
      </c>
      <c r="B138" s="34" t="s">
        <v>160</v>
      </c>
      <c r="C138" s="35"/>
      <c r="D138" s="35">
        <v>6</v>
      </c>
      <c r="E138" s="61" t="s">
        <v>599</v>
      </c>
      <c r="F138" s="62">
        <v>78.9</v>
      </c>
      <c r="G138" s="38"/>
      <c r="H138" s="38"/>
      <c r="I138" s="39" t="s">
        <v>36</v>
      </c>
      <c r="J138" s="40">
        <f t="shared" si="4"/>
        <v>1</v>
      </c>
      <c r="K138" s="38" t="s">
        <v>37</v>
      </c>
      <c r="L138" s="38" t="s">
        <v>4</v>
      </c>
      <c r="M138" s="41"/>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1">
        <f t="shared" si="5"/>
        <v>473.4</v>
      </c>
      <c r="BB138" s="52">
        <f t="shared" si="6"/>
        <v>473.4</v>
      </c>
      <c r="BC138" s="60" t="str">
        <f t="shared" si="7"/>
        <v>INR  Four Hundred &amp; Seventy Three  and Paise Forty Only</v>
      </c>
      <c r="IA138" s="21">
        <v>6.6</v>
      </c>
      <c r="IB138" s="21" t="s">
        <v>160</v>
      </c>
      <c r="ID138" s="21">
        <v>6</v>
      </c>
      <c r="IE138" s="22" t="s">
        <v>599</v>
      </c>
      <c r="IF138" s="22"/>
      <c r="IG138" s="22"/>
      <c r="IH138" s="22"/>
      <c r="II138" s="22"/>
    </row>
    <row r="139" spans="1:243" s="21" customFormat="1" ht="28.5">
      <c r="A139" s="33">
        <v>6.61</v>
      </c>
      <c r="B139" s="34" t="s">
        <v>161</v>
      </c>
      <c r="C139" s="35"/>
      <c r="D139" s="35">
        <v>6</v>
      </c>
      <c r="E139" s="61" t="s">
        <v>599</v>
      </c>
      <c r="F139" s="62">
        <v>65.8</v>
      </c>
      <c r="G139" s="38"/>
      <c r="H139" s="38"/>
      <c r="I139" s="39" t="s">
        <v>36</v>
      </c>
      <c r="J139" s="40">
        <f t="shared" si="4"/>
        <v>1</v>
      </c>
      <c r="K139" s="38" t="s">
        <v>37</v>
      </c>
      <c r="L139" s="38" t="s">
        <v>4</v>
      </c>
      <c r="M139" s="41"/>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1">
        <f t="shared" si="5"/>
        <v>394.8</v>
      </c>
      <c r="BB139" s="52">
        <f t="shared" si="6"/>
        <v>394.8</v>
      </c>
      <c r="BC139" s="60" t="str">
        <f t="shared" si="7"/>
        <v>INR  Three Hundred &amp; Ninety Four  and Paise Eighty Only</v>
      </c>
      <c r="IA139" s="21">
        <v>6.61</v>
      </c>
      <c r="IB139" s="21" t="s">
        <v>161</v>
      </c>
      <c r="ID139" s="21">
        <v>6</v>
      </c>
      <c r="IE139" s="22" t="s">
        <v>599</v>
      </c>
      <c r="IF139" s="22"/>
      <c r="IG139" s="22"/>
      <c r="IH139" s="22"/>
      <c r="II139" s="22"/>
    </row>
    <row r="140" spans="1:243" s="21" customFormat="1" ht="15.75">
      <c r="A140" s="33">
        <v>6.62</v>
      </c>
      <c r="B140" s="34" t="s">
        <v>170</v>
      </c>
      <c r="C140" s="35"/>
      <c r="D140" s="35">
        <v>6</v>
      </c>
      <c r="E140" s="61" t="s">
        <v>599</v>
      </c>
      <c r="F140" s="62">
        <v>51</v>
      </c>
      <c r="G140" s="38"/>
      <c r="H140" s="38"/>
      <c r="I140" s="39" t="s">
        <v>36</v>
      </c>
      <c r="J140" s="40">
        <f t="shared" si="4"/>
        <v>1</v>
      </c>
      <c r="K140" s="38" t="s">
        <v>37</v>
      </c>
      <c r="L140" s="38" t="s">
        <v>4</v>
      </c>
      <c r="M140" s="41"/>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1">
        <f t="shared" si="5"/>
        <v>306</v>
      </c>
      <c r="BB140" s="52">
        <f t="shared" si="6"/>
        <v>306</v>
      </c>
      <c r="BC140" s="60" t="str">
        <f t="shared" si="7"/>
        <v>INR  Three Hundred &amp; Six  Only</v>
      </c>
      <c r="IA140" s="21">
        <v>6.62</v>
      </c>
      <c r="IB140" s="21" t="s">
        <v>170</v>
      </c>
      <c r="ID140" s="21">
        <v>6</v>
      </c>
      <c r="IE140" s="22" t="s">
        <v>599</v>
      </c>
      <c r="IF140" s="22"/>
      <c r="IG140" s="22"/>
      <c r="IH140" s="22"/>
      <c r="II140" s="22"/>
    </row>
    <row r="141" spans="1:243" s="21" customFormat="1" ht="94.5">
      <c r="A141" s="33">
        <v>6.63</v>
      </c>
      <c r="B141" s="34" t="s">
        <v>184</v>
      </c>
      <c r="C141" s="35"/>
      <c r="D141" s="68"/>
      <c r="E141" s="68"/>
      <c r="F141" s="68"/>
      <c r="G141" s="68"/>
      <c r="H141" s="68"/>
      <c r="I141" s="68"/>
      <c r="J141" s="68"/>
      <c r="K141" s="68"/>
      <c r="L141" s="68"/>
      <c r="M141" s="68"/>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IA141" s="21">
        <v>6.63</v>
      </c>
      <c r="IB141" s="21" t="s">
        <v>184</v>
      </c>
      <c r="IE141" s="22"/>
      <c r="IF141" s="22"/>
      <c r="IG141" s="22"/>
      <c r="IH141" s="22"/>
      <c r="II141" s="22"/>
    </row>
    <row r="142" spans="1:243" s="21" customFormat="1" ht="42.75">
      <c r="A142" s="33">
        <v>6.64</v>
      </c>
      <c r="B142" s="34" t="s">
        <v>156</v>
      </c>
      <c r="C142" s="35"/>
      <c r="D142" s="35">
        <v>24</v>
      </c>
      <c r="E142" s="61" t="s">
        <v>599</v>
      </c>
      <c r="F142" s="62">
        <v>52.3</v>
      </c>
      <c r="G142" s="38"/>
      <c r="H142" s="38"/>
      <c r="I142" s="39" t="s">
        <v>36</v>
      </c>
      <c r="J142" s="40">
        <f t="shared" si="4"/>
        <v>1</v>
      </c>
      <c r="K142" s="38" t="s">
        <v>37</v>
      </c>
      <c r="L142" s="38" t="s">
        <v>4</v>
      </c>
      <c r="M142" s="41"/>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1">
        <f t="shared" si="5"/>
        <v>1255.2</v>
      </c>
      <c r="BB142" s="52">
        <f t="shared" si="6"/>
        <v>1255.2</v>
      </c>
      <c r="BC142" s="60" t="str">
        <f t="shared" si="7"/>
        <v>INR  One Thousand Two Hundred &amp; Fifty Five  and Paise Twenty Only</v>
      </c>
      <c r="IA142" s="21">
        <v>6.64</v>
      </c>
      <c r="IB142" s="21" t="s">
        <v>156</v>
      </c>
      <c r="ID142" s="21">
        <v>24</v>
      </c>
      <c r="IE142" s="22" t="s">
        <v>599</v>
      </c>
      <c r="IF142" s="22"/>
      <c r="IG142" s="22"/>
      <c r="IH142" s="22"/>
      <c r="II142" s="22"/>
    </row>
    <row r="143" spans="1:243" s="21" customFormat="1" ht="42.75">
      <c r="A143" s="33">
        <v>6.65</v>
      </c>
      <c r="B143" s="34" t="s">
        <v>163</v>
      </c>
      <c r="C143" s="35"/>
      <c r="D143" s="35">
        <v>24</v>
      </c>
      <c r="E143" s="61" t="s">
        <v>599</v>
      </c>
      <c r="F143" s="62">
        <v>46.3</v>
      </c>
      <c r="G143" s="38"/>
      <c r="H143" s="38"/>
      <c r="I143" s="39" t="s">
        <v>36</v>
      </c>
      <c r="J143" s="40">
        <f t="shared" si="4"/>
        <v>1</v>
      </c>
      <c r="K143" s="38" t="s">
        <v>37</v>
      </c>
      <c r="L143" s="38" t="s">
        <v>4</v>
      </c>
      <c r="M143" s="41"/>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1">
        <f t="shared" si="5"/>
        <v>1111.2</v>
      </c>
      <c r="BB143" s="52">
        <f t="shared" si="6"/>
        <v>1111.2</v>
      </c>
      <c r="BC143" s="60" t="str">
        <f t="shared" si="7"/>
        <v>INR  One Thousand One Hundred &amp; Eleven  and Paise Twenty Only</v>
      </c>
      <c r="IA143" s="21">
        <v>6.65</v>
      </c>
      <c r="IB143" s="21" t="s">
        <v>163</v>
      </c>
      <c r="ID143" s="21">
        <v>24</v>
      </c>
      <c r="IE143" s="22" t="s">
        <v>599</v>
      </c>
      <c r="IF143" s="22"/>
      <c r="IG143" s="22"/>
      <c r="IH143" s="22"/>
      <c r="II143" s="22"/>
    </row>
    <row r="144" spans="1:243" s="21" customFormat="1" ht="110.25">
      <c r="A144" s="33">
        <v>6.66</v>
      </c>
      <c r="B144" s="34" t="s">
        <v>185</v>
      </c>
      <c r="C144" s="35"/>
      <c r="D144" s="68"/>
      <c r="E144" s="68"/>
      <c r="F144" s="68"/>
      <c r="G144" s="68"/>
      <c r="H144" s="68"/>
      <c r="I144" s="68"/>
      <c r="J144" s="68"/>
      <c r="K144" s="68"/>
      <c r="L144" s="68"/>
      <c r="M144" s="68"/>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IA144" s="21">
        <v>6.66</v>
      </c>
      <c r="IB144" s="21" t="s">
        <v>185</v>
      </c>
      <c r="IE144" s="22"/>
      <c r="IF144" s="22"/>
      <c r="IG144" s="22"/>
      <c r="IH144" s="22"/>
      <c r="II144" s="22"/>
    </row>
    <row r="145" spans="1:243" s="21" customFormat="1" ht="28.5">
      <c r="A145" s="33">
        <v>6.67</v>
      </c>
      <c r="B145" s="34" t="s">
        <v>186</v>
      </c>
      <c r="C145" s="35"/>
      <c r="D145" s="35">
        <v>12</v>
      </c>
      <c r="E145" s="61" t="s">
        <v>599</v>
      </c>
      <c r="F145" s="62">
        <v>54.4</v>
      </c>
      <c r="G145" s="38"/>
      <c r="H145" s="38"/>
      <c r="I145" s="39" t="s">
        <v>36</v>
      </c>
      <c r="J145" s="40">
        <f aca="true" t="shared" si="8" ref="J145:J206">IF(I145="Less(-)",-1,1)</f>
        <v>1</v>
      </c>
      <c r="K145" s="38" t="s">
        <v>37</v>
      </c>
      <c r="L145" s="38" t="s">
        <v>4</v>
      </c>
      <c r="M145" s="41"/>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1">
        <f aca="true" t="shared" si="9" ref="BA145:BA206">total_amount_ba($B$2,$D$2,D145,F145,J145,K145,M145)</f>
        <v>652.8</v>
      </c>
      <c r="BB145" s="52">
        <f aca="true" t="shared" si="10" ref="BB145:BB206">BA145+SUM(N145:AZ145)</f>
        <v>652.8</v>
      </c>
      <c r="BC145" s="60" t="str">
        <f aca="true" t="shared" si="11" ref="BC145:BC206">SpellNumber(L145,BB145)</f>
        <v>INR  Six Hundred &amp; Fifty Two  and Paise Eighty Only</v>
      </c>
      <c r="IA145" s="21">
        <v>6.67</v>
      </c>
      <c r="IB145" s="21" t="s">
        <v>186</v>
      </c>
      <c r="ID145" s="21">
        <v>12</v>
      </c>
      <c r="IE145" s="22" t="s">
        <v>599</v>
      </c>
      <c r="IF145" s="22"/>
      <c r="IG145" s="22"/>
      <c r="IH145" s="22"/>
      <c r="II145" s="22"/>
    </row>
    <row r="146" spans="1:243" s="21" customFormat="1" ht="94.5">
      <c r="A146" s="33">
        <v>6.68</v>
      </c>
      <c r="B146" s="34" t="s">
        <v>187</v>
      </c>
      <c r="C146" s="35"/>
      <c r="D146" s="35">
        <v>6</v>
      </c>
      <c r="E146" s="61" t="s">
        <v>599</v>
      </c>
      <c r="F146" s="62">
        <v>54.8</v>
      </c>
      <c r="G146" s="38"/>
      <c r="H146" s="38"/>
      <c r="I146" s="39" t="s">
        <v>36</v>
      </c>
      <c r="J146" s="40">
        <f t="shared" si="8"/>
        <v>1</v>
      </c>
      <c r="K146" s="38" t="s">
        <v>37</v>
      </c>
      <c r="L146" s="38" t="s">
        <v>4</v>
      </c>
      <c r="M146" s="41"/>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1">
        <f t="shared" si="9"/>
        <v>328.8</v>
      </c>
      <c r="BB146" s="52">
        <f t="shared" si="10"/>
        <v>328.8</v>
      </c>
      <c r="BC146" s="60" t="str">
        <f t="shared" si="11"/>
        <v>INR  Three Hundred &amp; Twenty Eight  and Paise Eighty Only</v>
      </c>
      <c r="IA146" s="21">
        <v>6.68</v>
      </c>
      <c r="IB146" s="21" t="s">
        <v>187</v>
      </c>
      <c r="ID146" s="21">
        <v>6</v>
      </c>
      <c r="IE146" s="22" t="s">
        <v>599</v>
      </c>
      <c r="IF146" s="22"/>
      <c r="IG146" s="22"/>
      <c r="IH146" s="22"/>
      <c r="II146" s="22"/>
    </row>
    <row r="147" spans="1:243" s="21" customFormat="1" ht="110.25">
      <c r="A147" s="33">
        <v>6.69</v>
      </c>
      <c r="B147" s="34" t="s">
        <v>188</v>
      </c>
      <c r="C147" s="35"/>
      <c r="D147" s="35">
        <v>10</v>
      </c>
      <c r="E147" s="61" t="s">
        <v>62</v>
      </c>
      <c r="F147" s="62">
        <v>69.1</v>
      </c>
      <c r="G147" s="38"/>
      <c r="H147" s="38"/>
      <c r="I147" s="39" t="s">
        <v>36</v>
      </c>
      <c r="J147" s="40">
        <f t="shared" si="8"/>
        <v>1</v>
      </c>
      <c r="K147" s="38" t="s">
        <v>37</v>
      </c>
      <c r="L147" s="38" t="s">
        <v>4</v>
      </c>
      <c r="M147" s="41"/>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1">
        <f t="shared" si="9"/>
        <v>691</v>
      </c>
      <c r="BB147" s="52">
        <f t="shared" si="10"/>
        <v>691</v>
      </c>
      <c r="BC147" s="60" t="str">
        <f t="shared" si="11"/>
        <v>INR  Six Hundred &amp; Ninety One  Only</v>
      </c>
      <c r="IA147" s="21">
        <v>6.69</v>
      </c>
      <c r="IB147" s="21" t="s">
        <v>188</v>
      </c>
      <c r="ID147" s="21">
        <v>10</v>
      </c>
      <c r="IE147" s="22" t="s">
        <v>62</v>
      </c>
      <c r="IF147" s="22"/>
      <c r="IG147" s="22"/>
      <c r="IH147" s="22"/>
      <c r="II147" s="22"/>
    </row>
    <row r="148" spans="1:243" s="21" customFormat="1" ht="63">
      <c r="A148" s="63">
        <v>6.7</v>
      </c>
      <c r="B148" s="34" t="s">
        <v>189</v>
      </c>
      <c r="C148" s="35"/>
      <c r="D148" s="68"/>
      <c r="E148" s="68"/>
      <c r="F148" s="68"/>
      <c r="G148" s="68"/>
      <c r="H148" s="68"/>
      <c r="I148" s="68"/>
      <c r="J148" s="68"/>
      <c r="K148" s="68"/>
      <c r="L148" s="68"/>
      <c r="M148" s="68"/>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IA148" s="21">
        <v>6.7</v>
      </c>
      <c r="IB148" s="21" t="s">
        <v>189</v>
      </c>
      <c r="IE148" s="22"/>
      <c r="IF148" s="22"/>
      <c r="IG148" s="22"/>
      <c r="IH148" s="22"/>
      <c r="II148" s="22"/>
    </row>
    <row r="149" spans="1:243" s="21" customFormat="1" ht="28.5">
      <c r="A149" s="33">
        <v>6.71</v>
      </c>
      <c r="B149" s="34" t="s">
        <v>190</v>
      </c>
      <c r="C149" s="35"/>
      <c r="D149" s="35">
        <v>24</v>
      </c>
      <c r="E149" s="61" t="s">
        <v>599</v>
      </c>
      <c r="F149" s="62">
        <v>27.2</v>
      </c>
      <c r="G149" s="38"/>
      <c r="H149" s="38"/>
      <c r="I149" s="39" t="s">
        <v>36</v>
      </c>
      <c r="J149" s="40">
        <f t="shared" si="8"/>
        <v>1</v>
      </c>
      <c r="K149" s="38" t="s">
        <v>37</v>
      </c>
      <c r="L149" s="38" t="s">
        <v>4</v>
      </c>
      <c r="M149" s="41"/>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1">
        <f t="shared" si="9"/>
        <v>652.8</v>
      </c>
      <c r="BB149" s="52">
        <f t="shared" si="10"/>
        <v>652.8</v>
      </c>
      <c r="BC149" s="60" t="str">
        <f t="shared" si="11"/>
        <v>INR  Six Hundred &amp; Fifty Two  and Paise Eighty Only</v>
      </c>
      <c r="IA149" s="21">
        <v>6.71</v>
      </c>
      <c r="IB149" s="21" t="s">
        <v>190</v>
      </c>
      <c r="ID149" s="21">
        <v>24</v>
      </c>
      <c r="IE149" s="22" t="s">
        <v>599</v>
      </c>
      <c r="IF149" s="22"/>
      <c r="IG149" s="22"/>
      <c r="IH149" s="22"/>
      <c r="II149" s="22"/>
    </row>
    <row r="150" spans="1:243" s="21" customFormat="1" ht="78.75">
      <c r="A150" s="33">
        <v>6.72</v>
      </c>
      <c r="B150" s="34" t="s">
        <v>191</v>
      </c>
      <c r="C150" s="35"/>
      <c r="D150" s="35">
        <v>12</v>
      </c>
      <c r="E150" s="61" t="s">
        <v>602</v>
      </c>
      <c r="F150" s="62">
        <v>297.9</v>
      </c>
      <c r="G150" s="38"/>
      <c r="H150" s="38"/>
      <c r="I150" s="39" t="s">
        <v>36</v>
      </c>
      <c r="J150" s="40">
        <f t="shared" si="8"/>
        <v>1</v>
      </c>
      <c r="K150" s="38" t="s">
        <v>37</v>
      </c>
      <c r="L150" s="38" t="s">
        <v>4</v>
      </c>
      <c r="M150" s="41"/>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1">
        <f t="shared" si="9"/>
        <v>3574.8</v>
      </c>
      <c r="BB150" s="52">
        <f t="shared" si="10"/>
        <v>3574.8</v>
      </c>
      <c r="BC150" s="60" t="str">
        <f t="shared" si="11"/>
        <v>INR  Three Thousand Five Hundred &amp; Seventy Four  and Paise Eighty Only</v>
      </c>
      <c r="IA150" s="21">
        <v>6.72</v>
      </c>
      <c r="IB150" s="21" t="s">
        <v>191</v>
      </c>
      <c r="ID150" s="21">
        <v>12</v>
      </c>
      <c r="IE150" s="22" t="s">
        <v>602</v>
      </c>
      <c r="IF150" s="22"/>
      <c r="IG150" s="22"/>
      <c r="IH150" s="22"/>
      <c r="II150" s="22"/>
    </row>
    <row r="151" spans="1:243" s="21" customFormat="1" ht="110.25">
      <c r="A151" s="33">
        <v>6.73</v>
      </c>
      <c r="B151" s="34" t="s">
        <v>192</v>
      </c>
      <c r="C151" s="35"/>
      <c r="D151" s="35">
        <v>12</v>
      </c>
      <c r="E151" s="61" t="s">
        <v>599</v>
      </c>
      <c r="F151" s="62">
        <v>13</v>
      </c>
      <c r="G151" s="38"/>
      <c r="H151" s="38"/>
      <c r="I151" s="39" t="s">
        <v>36</v>
      </c>
      <c r="J151" s="40">
        <f t="shared" si="8"/>
        <v>1</v>
      </c>
      <c r="K151" s="38" t="s">
        <v>37</v>
      </c>
      <c r="L151" s="38" t="s">
        <v>4</v>
      </c>
      <c r="M151" s="41"/>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1">
        <f t="shared" si="9"/>
        <v>156</v>
      </c>
      <c r="BB151" s="52">
        <f t="shared" si="10"/>
        <v>156</v>
      </c>
      <c r="BC151" s="60" t="str">
        <f t="shared" si="11"/>
        <v>INR  One Hundred &amp; Fifty Six  Only</v>
      </c>
      <c r="IA151" s="21">
        <v>6.73</v>
      </c>
      <c r="IB151" s="21" t="s">
        <v>192</v>
      </c>
      <c r="ID151" s="21">
        <v>12</v>
      </c>
      <c r="IE151" s="22" t="s">
        <v>599</v>
      </c>
      <c r="IF151" s="22"/>
      <c r="IG151" s="22"/>
      <c r="IH151" s="22"/>
      <c r="II151" s="22"/>
    </row>
    <row r="152" spans="1:243" s="21" customFormat="1" ht="209.25" customHeight="1">
      <c r="A152" s="33">
        <v>6.74</v>
      </c>
      <c r="B152" s="34" t="s">
        <v>193</v>
      </c>
      <c r="C152" s="35"/>
      <c r="D152" s="68"/>
      <c r="E152" s="68"/>
      <c r="F152" s="68"/>
      <c r="G152" s="68"/>
      <c r="H152" s="68"/>
      <c r="I152" s="68"/>
      <c r="J152" s="68"/>
      <c r="K152" s="68"/>
      <c r="L152" s="68"/>
      <c r="M152" s="68"/>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IA152" s="21">
        <v>6.74</v>
      </c>
      <c r="IB152" s="21" t="s">
        <v>193</v>
      </c>
      <c r="IE152" s="22"/>
      <c r="IF152" s="22"/>
      <c r="IG152" s="22"/>
      <c r="IH152" s="22"/>
      <c r="II152" s="22"/>
    </row>
    <row r="153" spans="1:243" s="21" customFormat="1" ht="42.75">
      <c r="A153" s="33">
        <v>6.75</v>
      </c>
      <c r="B153" s="34" t="s">
        <v>194</v>
      </c>
      <c r="C153" s="35"/>
      <c r="D153" s="35">
        <v>15</v>
      </c>
      <c r="E153" s="61" t="s">
        <v>62</v>
      </c>
      <c r="F153" s="62">
        <v>194.3</v>
      </c>
      <c r="G153" s="38"/>
      <c r="H153" s="38"/>
      <c r="I153" s="39" t="s">
        <v>36</v>
      </c>
      <c r="J153" s="40">
        <f t="shared" si="8"/>
        <v>1</v>
      </c>
      <c r="K153" s="38" t="s">
        <v>37</v>
      </c>
      <c r="L153" s="38" t="s">
        <v>4</v>
      </c>
      <c r="M153" s="41"/>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1">
        <f t="shared" si="9"/>
        <v>2914.5</v>
      </c>
      <c r="BB153" s="52">
        <f t="shared" si="10"/>
        <v>2914.5</v>
      </c>
      <c r="BC153" s="60" t="str">
        <f t="shared" si="11"/>
        <v>INR  Two Thousand Nine Hundred &amp; Fourteen  and Paise Fifty Only</v>
      </c>
      <c r="IA153" s="21">
        <v>6.75</v>
      </c>
      <c r="IB153" s="21" t="s">
        <v>194</v>
      </c>
      <c r="ID153" s="21">
        <v>15</v>
      </c>
      <c r="IE153" s="22" t="s">
        <v>62</v>
      </c>
      <c r="IF153" s="22"/>
      <c r="IG153" s="22"/>
      <c r="IH153" s="22"/>
      <c r="II153" s="22"/>
    </row>
    <row r="154" spans="1:243" s="21" customFormat="1" ht="31.5">
      <c r="A154" s="33">
        <v>6.76</v>
      </c>
      <c r="B154" s="34" t="s">
        <v>195</v>
      </c>
      <c r="C154" s="35"/>
      <c r="D154" s="68"/>
      <c r="E154" s="68"/>
      <c r="F154" s="68"/>
      <c r="G154" s="68"/>
      <c r="H154" s="68"/>
      <c r="I154" s="68"/>
      <c r="J154" s="68"/>
      <c r="K154" s="68"/>
      <c r="L154" s="68"/>
      <c r="M154" s="68"/>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IA154" s="21">
        <v>6.76</v>
      </c>
      <c r="IB154" s="21" t="s">
        <v>195</v>
      </c>
      <c r="IE154" s="22"/>
      <c r="IF154" s="22"/>
      <c r="IG154" s="22"/>
      <c r="IH154" s="22"/>
      <c r="II154" s="22"/>
    </row>
    <row r="155" spans="1:243" s="21" customFormat="1" ht="398.25" customHeight="1">
      <c r="A155" s="33">
        <v>6.77</v>
      </c>
      <c r="B155" s="34" t="s">
        <v>196</v>
      </c>
      <c r="C155" s="35"/>
      <c r="D155" s="35">
        <v>18</v>
      </c>
      <c r="E155" s="61" t="s">
        <v>45</v>
      </c>
      <c r="F155" s="62">
        <v>1543.8</v>
      </c>
      <c r="G155" s="38"/>
      <c r="H155" s="38"/>
      <c r="I155" s="39" t="s">
        <v>36</v>
      </c>
      <c r="J155" s="40">
        <f t="shared" si="8"/>
        <v>1</v>
      </c>
      <c r="K155" s="38" t="s">
        <v>37</v>
      </c>
      <c r="L155" s="38" t="s">
        <v>4</v>
      </c>
      <c r="M155" s="41"/>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1">
        <f t="shared" si="9"/>
        <v>27788.4</v>
      </c>
      <c r="BB155" s="52">
        <f t="shared" si="10"/>
        <v>27788.4</v>
      </c>
      <c r="BC155" s="60" t="str">
        <f t="shared" si="11"/>
        <v>INR  Twenty Seven Thousand Seven Hundred &amp; Eighty Eight  and Paise Forty Only</v>
      </c>
      <c r="IA155" s="21">
        <v>6.77</v>
      </c>
      <c r="IB155" s="21" t="s">
        <v>196</v>
      </c>
      <c r="ID155" s="21">
        <v>18</v>
      </c>
      <c r="IE155" s="22" t="s">
        <v>45</v>
      </c>
      <c r="IF155" s="22"/>
      <c r="IG155" s="22"/>
      <c r="IH155" s="22"/>
      <c r="II155" s="22"/>
    </row>
    <row r="156" spans="1:243" s="21" customFormat="1" ht="126">
      <c r="A156" s="33">
        <v>6.78</v>
      </c>
      <c r="B156" s="34" t="s">
        <v>197</v>
      </c>
      <c r="C156" s="35"/>
      <c r="D156" s="68"/>
      <c r="E156" s="68"/>
      <c r="F156" s="68"/>
      <c r="G156" s="68"/>
      <c r="H156" s="68"/>
      <c r="I156" s="68"/>
      <c r="J156" s="68"/>
      <c r="K156" s="68"/>
      <c r="L156" s="68"/>
      <c r="M156" s="68"/>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IA156" s="21">
        <v>6.78</v>
      </c>
      <c r="IB156" s="21" t="s">
        <v>197</v>
      </c>
      <c r="IE156" s="22"/>
      <c r="IF156" s="22"/>
      <c r="IG156" s="22"/>
      <c r="IH156" s="22"/>
      <c r="II156" s="22"/>
    </row>
    <row r="157" spans="1:243" s="21" customFormat="1" ht="42.75">
      <c r="A157" s="33">
        <v>6.79</v>
      </c>
      <c r="B157" s="34" t="s">
        <v>198</v>
      </c>
      <c r="C157" s="35"/>
      <c r="D157" s="35">
        <v>6</v>
      </c>
      <c r="E157" s="61" t="s">
        <v>45</v>
      </c>
      <c r="F157" s="62">
        <v>629.2</v>
      </c>
      <c r="G157" s="38"/>
      <c r="H157" s="38"/>
      <c r="I157" s="39" t="s">
        <v>36</v>
      </c>
      <c r="J157" s="40">
        <f t="shared" si="8"/>
        <v>1</v>
      </c>
      <c r="K157" s="38" t="s">
        <v>37</v>
      </c>
      <c r="L157" s="38" t="s">
        <v>4</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1">
        <f t="shared" si="9"/>
        <v>3775.2</v>
      </c>
      <c r="BB157" s="52">
        <f t="shared" si="10"/>
        <v>3775.2</v>
      </c>
      <c r="BC157" s="60" t="str">
        <f t="shared" si="11"/>
        <v>INR  Three Thousand Seven Hundred &amp; Seventy Five  and Paise Twenty Only</v>
      </c>
      <c r="IA157" s="21">
        <v>6.79</v>
      </c>
      <c r="IB157" s="21" t="s">
        <v>198</v>
      </c>
      <c r="ID157" s="21">
        <v>6</v>
      </c>
      <c r="IE157" s="22" t="s">
        <v>45</v>
      </c>
      <c r="IF157" s="22"/>
      <c r="IG157" s="22"/>
      <c r="IH157" s="22"/>
      <c r="II157" s="22"/>
    </row>
    <row r="158" spans="1:243" s="21" customFormat="1" ht="110.25">
      <c r="A158" s="63">
        <v>6.8</v>
      </c>
      <c r="B158" s="34" t="s">
        <v>199</v>
      </c>
      <c r="C158" s="35"/>
      <c r="D158" s="68"/>
      <c r="E158" s="68"/>
      <c r="F158" s="68"/>
      <c r="G158" s="68"/>
      <c r="H158" s="68"/>
      <c r="I158" s="68"/>
      <c r="J158" s="68"/>
      <c r="K158" s="68"/>
      <c r="L158" s="68"/>
      <c r="M158" s="68"/>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IA158" s="21">
        <v>6.8</v>
      </c>
      <c r="IB158" s="21" t="s">
        <v>199</v>
      </c>
      <c r="IE158" s="22"/>
      <c r="IF158" s="22"/>
      <c r="IG158" s="22"/>
      <c r="IH158" s="22"/>
      <c r="II158" s="22"/>
    </row>
    <row r="159" spans="1:243" s="21" customFormat="1" ht="15.75">
      <c r="A159" s="33">
        <v>6.81</v>
      </c>
      <c r="B159" s="34" t="s">
        <v>200</v>
      </c>
      <c r="C159" s="35"/>
      <c r="D159" s="68"/>
      <c r="E159" s="68"/>
      <c r="F159" s="68"/>
      <c r="G159" s="68"/>
      <c r="H159" s="68"/>
      <c r="I159" s="68"/>
      <c r="J159" s="68"/>
      <c r="K159" s="68"/>
      <c r="L159" s="68"/>
      <c r="M159" s="68"/>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IA159" s="21">
        <v>6.81</v>
      </c>
      <c r="IB159" s="21" t="s">
        <v>200</v>
      </c>
      <c r="IE159" s="22"/>
      <c r="IF159" s="22"/>
      <c r="IG159" s="22"/>
      <c r="IH159" s="22"/>
      <c r="II159" s="22"/>
    </row>
    <row r="160" spans="1:243" s="21" customFormat="1" ht="31.5">
      <c r="A160" s="33">
        <v>6.82</v>
      </c>
      <c r="B160" s="34" t="s">
        <v>201</v>
      </c>
      <c r="C160" s="35"/>
      <c r="D160" s="68"/>
      <c r="E160" s="68"/>
      <c r="F160" s="68"/>
      <c r="G160" s="68"/>
      <c r="H160" s="68"/>
      <c r="I160" s="68"/>
      <c r="J160" s="68"/>
      <c r="K160" s="68"/>
      <c r="L160" s="68"/>
      <c r="M160" s="68"/>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IA160" s="21">
        <v>6.82</v>
      </c>
      <c r="IB160" s="21" t="s">
        <v>201</v>
      </c>
      <c r="IE160" s="22"/>
      <c r="IF160" s="22"/>
      <c r="IG160" s="22"/>
      <c r="IH160" s="22"/>
      <c r="II160" s="22"/>
    </row>
    <row r="161" spans="1:243" s="21" customFormat="1" ht="42.75">
      <c r="A161" s="33">
        <v>6.83</v>
      </c>
      <c r="B161" s="34" t="s">
        <v>135</v>
      </c>
      <c r="C161" s="35"/>
      <c r="D161" s="35">
        <v>4</v>
      </c>
      <c r="E161" s="61" t="s">
        <v>45</v>
      </c>
      <c r="F161" s="62">
        <v>3816.1</v>
      </c>
      <c r="G161" s="38"/>
      <c r="H161" s="38"/>
      <c r="I161" s="39" t="s">
        <v>36</v>
      </c>
      <c r="J161" s="40">
        <f t="shared" si="8"/>
        <v>1</v>
      </c>
      <c r="K161" s="38" t="s">
        <v>37</v>
      </c>
      <c r="L161" s="38" t="s">
        <v>4</v>
      </c>
      <c r="M161" s="41"/>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1">
        <f t="shared" si="9"/>
        <v>15264.4</v>
      </c>
      <c r="BB161" s="52">
        <f t="shared" si="10"/>
        <v>15264.4</v>
      </c>
      <c r="BC161" s="60" t="str">
        <f t="shared" si="11"/>
        <v>INR  Fifteen Thousand Two Hundred &amp; Sixty Four  and Paise Forty Only</v>
      </c>
      <c r="IA161" s="21">
        <v>6.83</v>
      </c>
      <c r="IB161" s="21" t="s">
        <v>135</v>
      </c>
      <c r="ID161" s="21">
        <v>4</v>
      </c>
      <c r="IE161" s="22" t="s">
        <v>45</v>
      </c>
      <c r="IF161" s="22"/>
      <c r="IG161" s="22"/>
      <c r="IH161" s="22"/>
      <c r="II161" s="22"/>
    </row>
    <row r="162" spans="1:243" s="21" customFormat="1" ht="15.75">
      <c r="A162" s="33">
        <v>6.84</v>
      </c>
      <c r="B162" s="34" t="s">
        <v>202</v>
      </c>
      <c r="C162" s="35"/>
      <c r="D162" s="68"/>
      <c r="E162" s="68"/>
      <c r="F162" s="68"/>
      <c r="G162" s="68"/>
      <c r="H162" s="68"/>
      <c r="I162" s="68"/>
      <c r="J162" s="68"/>
      <c r="K162" s="68"/>
      <c r="L162" s="68"/>
      <c r="M162" s="68"/>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IA162" s="21">
        <v>6.84</v>
      </c>
      <c r="IB162" s="21" t="s">
        <v>202</v>
      </c>
      <c r="IE162" s="22"/>
      <c r="IF162" s="22"/>
      <c r="IG162" s="22"/>
      <c r="IH162" s="22"/>
      <c r="II162" s="22"/>
    </row>
    <row r="163" spans="1:243" s="21" customFormat="1" ht="31.5">
      <c r="A163" s="33">
        <v>6.85</v>
      </c>
      <c r="B163" s="34" t="s">
        <v>203</v>
      </c>
      <c r="C163" s="35"/>
      <c r="D163" s="68"/>
      <c r="E163" s="68"/>
      <c r="F163" s="68"/>
      <c r="G163" s="68"/>
      <c r="H163" s="68"/>
      <c r="I163" s="68"/>
      <c r="J163" s="68"/>
      <c r="K163" s="68"/>
      <c r="L163" s="68"/>
      <c r="M163" s="68"/>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IA163" s="21">
        <v>6.85</v>
      </c>
      <c r="IB163" s="21" t="s">
        <v>203</v>
      </c>
      <c r="IE163" s="22"/>
      <c r="IF163" s="22"/>
      <c r="IG163" s="22"/>
      <c r="IH163" s="22"/>
      <c r="II163" s="22"/>
    </row>
    <row r="164" spans="1:243" s="21" customFormat="1" ht="28.5">
      <c r="A164" s="33">
        <v>6.86</v>
      </c>
      <c r="B164" s="34" t="s">
        <v>135</v>
      </c>
      <c r="C164" s="35"/>
      <c r="D164" s="35">
        <v>4</v>
      </c>
      <c r="E164" s="61" t="s">
        <v>45</v>
      </c>
      <c r="F164" s="62">
        <v>3514.5</v>
      </c>
      <c r="G164" s="38"/>
      <c r="H164" s="38"/>
      <c r="I164" s="39" t="s">
        <v>36</v>
      </c>
      <c r="J164" s="40">
        <f t="shared" si="8"/>
        <v>1</v>
      </c>
      <c r="K164" s="38" t="s">
        <v>37</v>
      </c>
      <c r="L164" s="38" t="s">
        <v>4</v>
      </c>
      <c r="M164" s="41"/>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1">
        <f t="shared" si="9"/>
        <v>14058</v>
      </c>
      <c r="BB164" s="52">
        <f t="shared" si="10"/>
        <v>14058</v>
      </c>
      <c r="BC164" s="60" t="str">
        <f t="shared" si="11"/>
        <v>INR  Fourteen Thousand  &amp;Fifty Eight  Only</v>
      </c>
      <c r="IA164" s="21">
        <v>6.86</v>
      </c>
      <c r="IB164" s="21" t="s">
        <v>135</v>
      </c>
      <c r="ID164" s="21">
        <v>4</v>
      </c>
      <c r="IE164" s="22" t="s">
        <v>45</v>
      </c>
      <c r="IF164" s="22"/>
      <c r="IG164" s="22"/>
      <c r="IH164" s="22"/>
      <c r="II164" s="22"/>
    </row>
    <row r="165" spans="1:243" s="21" customFormat="1" ht="94.5">
      <c r="A165" s="33">
        <v>6.87</v>
      </c>
      <c r="B165" s="34" t="s">
        <v>204</v>
      </c>
      <c r="C165" s="35"/>
      <c r="D165" s="68"/>
      <c r="E165" s="68"/>
      <c r="F165" s="68"/>
      <c r="G165" s="68"/>
      <c r="H165" s="68"/>
      <c r="I165" s="68"/>
      <c r="J165" s="68"/>
      <c r="K165" s="68"/>
      <c r="L165" s="68"/>
      <c r="M165" s="68"/>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IA165" s="21">
        <v>6.87</v>
      </c>
      <c r="IB165" s="21" t="s">
        <v>204</v>
      </c>
      <c r="IE165" s="22"/>
      <c r="IF165" s="22"/>
      <c r="IG165" s="22"/>
      <c r="IH165" s="22"/>
      <c r="II165" s="22"/>
    </row>
    <row r="166" spans="1:243" s="21" customFormat="1" ht="28.5">
      <c r="A166" s="33">
        <v>6.88</v>
      </c>
      <c r="B166" s="34" t="s">
        <v>205</v>
      </c>
      <c r="C166" s="35"/>
      <c r="D166" s="35">
        <v>4</v>
      </c>
      <c r="E166" s="61" t="s">
        <v>599</v>
      </c>
      <c r="F166" s="62">
        <v>263</v>
      </c>
      <c r="G166" s="38"/>
      <c r="H166" s="38"/>
      <c r="I166" s="39" t="s">
        <v>36</v>
      </c>
      <c r="J166" s="40">
        <f t="shared" si="8"/>
        <v>1</v>
      </c>
      <c r="K166" s="38" t="s">
        <v>37</v>
      </c>
      <c r="L166" s="38" t="s">
        <v>4</v>
      </c>
      <c r="M166" s="41"/>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1">
        <f t="shared" si="9"/>
        <v>1052</v>
      </c>
      <c r="BB166" s="52">
        <f t="shared" si="10"/>
        <v>1052</v>
      </c>
      <c r="BC166" s="60" t="str">
        <f t="shared" si="11"/>
        <v>INR  One Thousand  &amp;Fifty Two  Only</v>
      </c>
      <c r="IA166" s="21">
        <v>6.88</v>
      </c>
      <c r="IB166" s="21" t="s">
        <v>205</v>
      </c>
      <c r="ID166" s="21">
        <v>4</v>
      </c>
      <c r="IE166" s="22" t="s">
        <v>599</v>
      </c>
      <c r="IF166" s="22"/>
      <c r="IG166" s="22"/>
      <c r="IH166" s="22"/>
      <c r="II166" s="22"/>
    </row>
    <row r="167" spans="1:243" s="21" customFormat="1" ht="42.75">
      <c r="A167" s="33">
        <v>6.89</v>
      </c>
      <c r="B167" s="34" t="s">
        <v>206</v>
      </c>
      <c r="C167" s="35"/>
      <c r="D167" s="35">
        <v>4</v>
      </c>
      <c r="E167" s="61" t="s">
        <v>599</v>
      </c>
      <c r="F167" s="62">
        <v>292.3</v>
      </c>
      <c r="G167" s="38"/>
      <c r="H167" s="38"/>
      <c r="I167" s="39" t="s">
        <v>36</v>
      </c>
      <c r="J167" s="40">
        <f t="shared" si="8"/>
        <v>1</v>
      </c>
      <c r="K167" s="38" t="s">
        <v>37</v>
      </c>
      <c r="L167" s="38" t="s">
        <v>4</v>
      </c>
      <c r="M167" s="41"/>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1">
        <f t="shared" si="9"/>
        <v>1169.2</v>
      </c>
      <c r="BB167" s="52">
        <f t="shared" si="10"/>
        <v>1169.2</v>
      </c>
      <c r="BC167" s="60" t="str">
        <f t="shared" si="11"/>
        <v>INR  One Thousand One Hundred &amp; Sixty Nine  and Paise Twenty Only</v>
      </c>
      <c r="IA167" s="21">
        <v>6.89</v>
      </c>
      <c r="IB167" s="21" t="s">
        <v>206</v>
      </c>
      <c r="ID167" s="21">
        <v>4</v>
      </c>
      <c r="IE167" s="22" t="s">
        <v>599</v>
      </c>
      <c r="IF167" s="22"/>
      <c r="IG167" s="22"/>
      <c r="IH167" s="22"/>
      <c r="II167" s="22"/>
    </row>
    <row r="168" spans="1:243" s="21" customFormat="1" ht="28.5">
      <c r="A168" s="63">
        <v>6.9</v>
      </c>
      <c r="B168" s="34" t="s">
        <v>207</v>
      </c>
      <c r="C168" s="35"/>
      <c r="D168" s="35">
        <v>4</v>
      </c>
      <c r="E168" s="61" t="s">
        <v>599</v>
      </c>
      <c r="F168" s="62">
        <v>450.6</v>
      </c>
      <c r="G168" s="38"/>
      <c r="H168" s="38"/>
      <c r="I168" s="39" t="s">
        <v>36</v>
      </c>
      <c r="J168" s="40">
        <f t="shared" si="8"/>
        <v>1</v>
      </c>
      <c r="K168" s="38" t="s">
        <v>37</v>
      </c>
      <c r="L168" s="38" t="s">
        <v>4</v>
      </c>
      <c r="M168" s="41"/>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1">
        <f t="shared" si="9"/>
        <v>1802.4</v>
      </c>
      <c r="BB168" s="52">
        <f t="shared" si="10"/>
        <v>1802.4</v>
      </c>
      <c r="BC168" s="60" t="str">
        <f t="shared" si="11"/>
        <v>INR  One Thousand Eight Hundred &amp; Two  and Paise Forty Only</v>
      </c>
      <c r="IA168" s="21">
        <v>6.9</v>
      </c>
      <c r="IB168" s="21" t="s">
        <v>207</v>
      </c>
      <c r="ID168" s="21">
        <v>4</v>
      </c>
      <c r="IE168" s="22" t="s">
        <v>599</v>
      </c>
      <c r="IF168" s="22"/>
      <c r="IG168" s="22"/>
      <c r="IH168" s="22"/>
      <c r="II168" s="22"/>
    </row>
    <row r="169" spans="1:243" s="21" customFormat="1" ht="52.5" customHeight="1">
      <c r="A169" s="33">
        <v>6.91</v>
      </c>
      <c r="B169" s="34" t="s">
        <v>208</v>
      </c>
      <c r="C169" s="35"/>
      <c r="D169" s="68"/>
      <c r="E169" s="68"/>
      <c r="F169" s="68"/>
      <c r="G169" s="68"/>
      <c r="H169" s="68"/>
      <c r="I169" s="68"/>
      <c r="J169" s="68"/>
      <c r="K169" s="68"/>
      <c r="L169" s="68"/>
      <c r="M169" s="68"/>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IA169" s="21">
        <v>6.91</v>
      </c>
      <c r="IB169" s="21" t="s">
        <v>208</v>
      </c>
      <c r="IE169" s="22"/>
      <c r="IF169" s="22"/>
      <c r="IG169" s="22"/>
      <c r="IH169" s="22"/>
      <c r="II169" s="22"/>
    </row>
    <row r="170" spans="1:243" s="21" customFormat="1" ht="28.5">
      <c r="A170" s="33">
        <v>6.92</v>
      </c>
      <c r="B170" s="34" t="s">
        <v>156</v>
      </c>
      <c r="C170" s="35"/>
      <c r="D170" s="35">
        <v>4</v>
      </c>
      <c r="E170" s="61" t="s">
        <v>599</v>
      </c>
      <c r="F170" s="62">
        <v>86.6</v>
      </c>
      <c r="G170" s="38"/>
      <c r="H170" s="38"/>
      <c r="I170" s="39" t="s">
        <v>36</v>
      </c>
      <c r="J170" s="40">
        <f t="shared" si="8"/>
        <v>1</v>
      </c>
      <c r="K170" s="38" t="s">
        <v>37</v>
      </c>
      <c r="L170" s="38" t="s">
        <v>4</v>
      </c>
      <c r="M170" s="41"/>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1">
        <f t="shared" si="9"/>
        <v>346.4</v>
      </c>
      <c r="BB170" s="52">
        <f t="shared" si="10"/>
        <v>346.4</v>
      </c>
      <c r="BC170" s="60" t="str">
        <f t="shared" si="11"/>
        <v>INR  Three Hundred &amp; Forty Six  and Paise Forty Only</v>
      </c>
      <c r="IA170" s="21">
        <v>6.92</v>
      </c>
      <c r="IB170" s="21" t="s">
        <v>156</v>
      </c>
      <c r="ID170" s="21">
        <v>4</v>
      </c>
      <c r="IE170" s="22" t="s">
        <v>599</v>
      </c>
      <c r="IF170" s="22"/>
      <c r="IG170" s="22"/>
      <c r="IH170" s="22"/>
      <c r="II170" s="22"/>
    </row>
    <row r="171" spans="1:243" s="21" customFormat="1" ht="28.5">
      <c r="A171" s="33">
        <v>6.93</v>
      </c>
      <c r="B171" s="34" t="s">
        <v>209</v>
      </c>
      <c r="C171" s="35"/>
      <c r="D171" s="35">
        <v>4</v>
      </c>
      <c r="E171" s="61" t="s">
        <v>599</v>
      </c>
      <c r="F171" s="62">
        <v>64.9</v>
      </c>
      <c r="G171" s="38"/>
      <c r="H171" s="38"/>
      <c r="I171" s="39" t="s">
        <v>36</v>
      </c>
      <c r="J171" s="40">
        <f t="shared" si="8"/>
        <v>1</v>
      </c>
      <c r="K171" s="38" t="s">
        <v>37</v>
      </c>
      <c r="L171" s="38" t="s">
        <v>4</v>
      </c>
      <c r="M171" s="41"/>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1">
        <f t="shared" si="9"/>
        <v>259.6</v>
      </c>
      <c r="BB171" s="52">
        <f t="shared" si="10"/>
        <v>259.6</v>
      </c>
      <c r="BC171" s="60" t="str">
        <f t="shared" si="11"/>
        <v>INR  Two Hundred &amp; Fifty Nine  and Paise Sixty Only</v>
      </c>
      <c r="IA171" s="21">
        <v>6.93</v>
      </c>
      <c r="IB171" s="21" t="s">
        <v>209</v>
      </c>
      <c r="ID171" s="21">
        <v>4</v>
      </c>
      <c r="IE171" s="22" t="s">
        <v>599</v>
      </c>
      <c r="IF171" s="22"/>
      <c r="IG171" s="22"/>
      <c r="IH171" s="22"/>
      <c r="II171" s="22"/>
    </row>
    <row r="172" spans="1:243" s="21" customFormat="1" ht="173.25">
      <c r="A172" s="33">
        <v>6.94</v>
      </c>
      <c r="B172" s="34" t="s">
        <v>210</v>
      </c>
      <c r="C172" s="35"/>
      <c r="D172" s="68"/>
      <c r="E172" s="68"/>
      <c r="F172" s="68"/>
      <c r="G172" s="68"/>
      <c r="H172" s="68"/>
      <c r="I172" s="68"/>
      <c r="J172" s="68"/>
      <c r="K172" s="68"/>
      <c r="L172" s="68"/>
      <c r="M172" s="68"/>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IA172" s="21">
        <v>6.94</v>
      </c>
      <c r="IB172" s="21" t="s">
        <v>210</v>
      </c>
      <c r="IE172" s="22"/>
      <c r="IF172" s="22"/>
      <c r="IG172" s="22"/>
      <c r="IH172" s="22"/>
      <c r="II172" s="22"/>
    </row>
    <row r="173" spans="1:243" s="21" customFormat="1" ht="33.75" customHeight="1">
      <c r="A173" s="33">
        <v>6.95</v>
      </c>
      <c r="B173" s="34" t="s">
        <v>211</v>
      </c>
      <c r="C173" s="35"/>
      <c r="D173" s="35">
        <v>4</v>
      </c>
      <c r="E173" s="61" t="s">
        <v>45</v>
      </c>
      <c r="F173" s="62">
        <v>1046.2</v>
      </c>
      <c r="G173" s="38"/>
      <c r="H173" s="38"/>
      <c r="I173" s="39" t="s">
        <v>36</v>
      </c>
      <c r="J173" s="40">
        <f t="shared" si="8"/>
        <v>1</v>
      </c>
      <c r="K173" s="38" t="s">
        <v>37</v>
      </c>
      <c r="L173" s="38" t="s">
        <v>4</v>
      </c>
      <c r="M173" s="41"/>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1">
        <f t="shared" si="9"/>
        <v>4184.8</v>
      </c>
      <c r="BB173" s="52">
        <f t="shared" si="10"/>
        <v>4184.8</v>
      </c>
      <c r="BC173" s="60" t="str">
        <f t="shared" si="11"/>
        <v>INR  Four Thousand One Hundred &amp; Eighty Four  and Paise Eighty Only</v>
      </c>
      <c r="IA173" s="21">
        <v>6.95</v>
      </c>
      <c r="IB173" s="21" t="s">
        <v>211</v>
      </c>
      <c r="ID173" s="21">
        <v>4</v>
      </c>
      <c r="IE173" s="22" t="s">
        <v>45</v>
      </c>
      <c r="IF173" s="22"/>
      <c r="IG173" s="22"/>
      <c r="IH173" s="22"/>
      <c r="II173" s="22"/>
    </row>
    <row r="174" spans="1:243" s="21" customFormat="1" ht="126">
      <c r="A174" s="33">
        <v>6.96</v>
      </c>
      <c r="B174" s="34" t="s">
        <v>212</v>
      </c>
      <c r="C174" s="35"/>
      <c r="D174" s="35">
        <v>3</v>
      </c>
      <c r="E174" s="61" t="s">
        <v>599</v>
      </c>
      <c r="F174" s="62">
        <v>193.6</v>
      </c>
      <c r="G174" s="38"/>
      <c r="H174" s="38"/>
      <c r="I174" s="39" t="s">
        <v>36</v>
      </c>
      <c r="J174" s="40">
        <f t="shared" si="8"/>
        <v>1</v>
      </c>
      <c r="K174" s="38" t="s">
        <v>37</v>
      </c>
      <c r="L174" s="38" t="s">
        <v>4</v>
      </c>
      <c r="M174" s="41"/>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1">
        <f t="shared" si="9"/>
        <v>580.8</v>
      </c>
      <c r="BB174" s="52">
        <f t="shared" si="10"/>
        <v>580.8</v>
      </c>
      <c r="BC174" s="60" t="str">
        <f t="shared" si="11"/>
        <v>INR  Five Hundred &amp; Eighty  and Paise Eighty Only</v>
      </c>
      <c r="IA174" s="21">
        <v>6.96</v>
      </c>
      <c r="IB174" s="21" t="s">
        <v>212</v>
      </c>
      <c r="ID174" s="21">
        <v>3</v>
      </c>
      <c r="IE174" s="22" t="s">
        <v>599</v>
      </c>
      <c r="IF174" s="22"/>
      <c r="IG174" s="22"/>
      <c r="IH174" s="22"/>
      <c r="II174" s="22"/>
    </row>
    <row r="175" spans="1:243" s="21" customFormat="1" ht="94.5">
      <c r="A175" s="33">
        <v>6.97</v>
      </c>
      <c r="B175" s="34" t="s">
        <v>213</v>
      </c>
      <c r="C175" s="35"/>
      <c r="D175" s="35">
        <v>3</v>
      </c>
      <c r="E175" s="61" t="s">
        <v>603</v>
      </c>
      <c r="F175" s="62">
        <v>655.7</v>
      </c>
      <c r="G175" s="38"/>
      <c r="H175" s="38"/>
      <c r="I175" s="39" t="s">
        <v>36</v>
      </c>
      <c r="J175" s="40">
        <f t="shared" si="8"/>
        <v>1</v>
      </c>
      <c r="K175" s="38" t="s">
        <v>37</v>
      </c>
      <c r="L175" s="38" t="s">
        <v>4</v>
      </c>
      <c r="M175" s="41"/>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1">
        <f t="shared" si="9"/>
        <v>1967.1</v>
      </c>
      <c r="BB175" s="52">
        <f t="shared" si="10"/>
        <v>1967.1</v>
      </c>
      <c r="BC175" s="60" t="str">
        <f t="shared" si="11"/>
        <v>INR  One Thousand Nine Hundred &amp; Sixty Seven  and Paise Ten Only</v>
      </c>
      <c r="IA175" s="21">
        <v>6.97</v>
      </c>
      <c r="IB175" s="21" t="s">
        <v>213</v>
      </c>
      <c r="ID175" s="21">
        <v>3</v>
      </c>
      <c r="IE175" s="64" t="s">
        <v>603</v>
      </c>
      <c r="IF175" s="22"/>
      <c r="IG175" s="22"/>
      <c r="IH175" s="22"/>
      <c r="II175" s="22"/>
    </row>
    <row r="176" spans="1:243" s="21" customFormat="1" ht="126">
      <c r="A176" s="33">
        <v>6.98</v>
      </c>
      <c r="B176" s="34" t="s">
        <v>214</v>
      </c>
      <c r="C176" s="35"/>
      <c r="D176" s="35">
        <v>25</v>
      </c>
      <c r="E176" s="61" t="s">
        <v>62</v>
      </c>
      <c r="F176" s="62">
        <v>31.7</v>
      </c>
      <c r="G176" s="38"/>
      <c r="H176" s="38"/>
      <c r="I176" s="39" t="s">
        <v>36</v>
      </c>
      <c r="J176" s="40">
        <f t="shared" si="8"/>
        <v>1</v>
      </c>
      <c r="K176" s="38" t="s">
        <v>37</v>
      </c>
      <c r="L176" s="38" t="s">
        <v>4</v>
      </c>
      <c r="M176" s="41"/>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1">
        <f t="shared" si="9"/>
        <v>792.5</v>
      </c>
      <c r="BB176" s="52">
        <f t="shared" si="10"/>
        <v>792.5</v>
      </c>
      <c r="BC176" s="60" t="str">
        <f t="shared" si="11"/>
        <v>INR  Seven Hundred &amp; Ninety Two  and Paise Fifty Only</v>
      </c>
      <c r="IA176" s="21">
        <v>6.98</v>
      </c>
      <c r="IB176" s="21" t="s">
        <v>214</v>
      </c>
      <c r="ID176" s="21">
        <v>25</v>
      </c>
      <c r="IE176" s="22" t="s">
        <v>62</v>
      </c>
      <c r="IF176" s="22"/>
      <c r="IG176" s="22"/>
      <c r="IH176" s="22"/>
      <c r="II176" s="22"/>
    </row>
    <row r="177" spans="1:243" s="21" customFormat="1" ht="15.75">
      <c r="A177" s="33">
        <v>7</v>
      </c>
      <c r="B177" s="34" t="s">
        <v>215</v>
      </c>
      <c r="C177" s="35"/>
      <c r="D177" s="68"/>
      <c r="E177" s="68"/>
      <c r="F177" s="68"/>
      <c r="G177" s="68"/>
      <c r="H177" s="68"/>
      <c r="I177" s="68"/>
      <c r="J177" s="68"/>
      <c r="K177" s="68"/>
      <c r="L177" s="68"/>
      <c r="M177" s="68"/>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IA177" s="21">
        <v>7</v>
      </c>
      <c r="IB177" s="21" t="s">
        <v>215</v>
      </c>
      <c r="IE177" s="22"/>
      <c r="IF177" s="22"/>
      <c r="IG177" s="22"/>
      <c r="IH177" s="22"/>
      <c r="II177" s="22"/>
    </row>
    <row r="178" spans="1:243" s="21" customFormat="1" ht="94.5">
      <c r="A178" s="33">
        <v>7.01</v>
      </c>
      <c r="B178" s="34" t="s">
        <v>216</v>
      </c>
      <c r="C178" s="35"/>
      <c r="D178" s="35">
        <v>450</v>
      </c>
      <c r="E178" s="61" t="s">
        <v>601</v>
      </c>
      <c r="F178" s="62">
        <v>89.2</v>
      </c>
      <c r="G178" s="38"/>
      <c r="H178" s="38"/>
      <c r="I178" s="39" t="s">
        <v>36</v>
      </c>
      <c r="J178" s="40">
        <f t="shared" si="8"/>
        <v>1</v>
      </c>
      <c r="K178" s="38" t="s">
        <v>37</v>
      </c>
      <c r="L178" s="38" t="s">
        <v>4</v>
      </c>
      <c r="M178" s="41"/>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1">
        <f t="shared" si="9"/>
        <v>40140</v>
      </c>
      <c r="BB178" s="52">
        <f t="shared" si="10"/>
        <v>40140</v>
      </c>
      <c r="BC178" s="60" t="str">
        <f t="shared" si="11"/>
        <v>INR  Forty Thousand One Hundred &amp; Forty  Only</v>
      </c>
      <c r="IA178" s="21">
        <v>7.01</v>
      </c>
      <c r="IB178" s="21" t="s">
        <v>216</v>
      </c>
      <c r="ID178" s="21">
        <v>450</v>
      </c>
      <c r="IE178" s="22" t="s">
        <v>601</v>
      </c>
      <c r="IF178" s="22"/>
      <c r="IG178" s="22"/>
      <c r="IH178" s="22"/>
      <c r="II178" s="22"/>
    </row>
    <row r="179" spans="1:243" s="21" customFormat="1" ht="110.25">
      <c r="A179" s="33">
        <v>7.02</v>
      </c>
      <c r="B179" s="34" t="s">
        <v>217</v>
      </c>
      <c r="C179" s="35"/>
      <c r="D179" s="68"/>
      <c r="E179" s="68"/>
      <c r="F179" s="68"/>
      <c r="G179" s="68"/>
      <c r="H179" s="68"/>
      <c r="I179" s="68"/>
      <c r="J179" s="68"/>
      <c r="K179" s="68"/>
      <c r="L179" s="68"/>
      <c r="M179" s="68"/>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IA179" s="21">
        <v>7.02</v>
      </c>
      <c r="IB179" s="21" t="s">
        <v>217</v>
      </c>
      <c r="IE179" s="22"/>
      <c r="IF179" s="22"/>
      <c r="IG179" s="22"/>
      <c r="IH179" s="22"/>
      <c r="II179" s="22"/>
    </row>
    <row r="180" spans="1:243" s="21" customFormat="1" ht="42.75">
      <c r="A180" s="33">
        <v>7.03</v>
      </c>
      <c r="B180" s="34" t="s">
        <v>218</v>
      </c>
      <c r="C180" s="35"/>
      <c r="D180" s="35">
        <v>3</v>
      </c>
      <c r="E180" s="61" t="s">
        <v>45</v>
      </c>
      <c r="F180" s="62">
        <v>3882.6</v>
      </c>
      <c r="G180" s="38"/>
      <c r="H180" s="38"/>
      <c r="I180" s="39" t="s">
        <v>36</v>
      </c>
      <c r="J180" s="40">
        <f t="shared" si="8"/>
        <v>1</v>
      </c>
      <c r="K180" s="38" t="s">
        <v>37</v>
      </c>
      <c r="L180" s="38" t="s">
        <v>4</v>
      </c>
      <c r="M180" s="41"/>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1">
        <f t="shared" si="9"/>
        <v>11647.8</v>
      </c>
      <c r="BB180" s="52">
        <f t="shared" si="10"/>
        <v>11647.8</v>
      </c>
      <c r="BC180" s="60" t="str">
        <f t="shared" si="11"/>
        <v>INR  Eleven Thousand Six Hundred &amp; Forty Seven  and Paise Eighty Only</v>
      </c>
      <c r="IA180" s="21">
        <v>7.03</v>
      </c>
      <c r="IB180" s="21" t="s">
        <v>218</v>
      </c>
      <c r="ID180" s="21">
        <v>3</v>
      </c>
      <c r="IE180" s="22" t="s">
        <v>45</v>
      </c>
      <c r="IF180" s="22"/>
      <c r="IG180" s="22"/>
      <c r="IH180" s="22"/>
      <c r="II180" s="22"/>
    </row>
    <row r="181" spans="1:243" s="21" customFormat="1" ht="267.75">
      <c r="A181" s="33">
        <v>7.04</v>
      </c>
      <c r="B181" s="34" t="s">
        <v>219</v>
      </c>
      <c r="C181" s="35"/>
      <c r="D181" s="68"/>
      <c r="E181" s="68"/>
      <c r="F181" s="68"/>
      <c r="G181" s="68"/>
      <c r="H181" s="68"/>
      <c r="I181" s="68"/>
      <c r="J181" s="68"/>
      <c r="K181" s="68"/>
      <c r="L181" s="68"/>
      <c r="M181" s="68"/>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IA181" s="21">
        <v>7.04</v>
      </c>
      <c r="IB181" s="21" t="s">
        <v>219</v>
      </c>
      <c r="IE181" s="22"/>
      <c r="IF181" s="22"/>
      <c r="IG181" s="22"/>
      <c r="IH181" s="22"/>
      <c r="II181" s="22"/>
    </row>
    <row r="182" spans="1:243" s="21" customFormat="1" ht="42.75">
      <c r="A182" s="33">
        <v>7.05</v>
      </c>
      <c r="B182" s="34" t="s">
        <v>220</v>
      </c>
      <c r="C182" s="35"/>
      <c r="D182" s="35">
        <v>4</v>
      </c>
      <c r="E182" s="61" t="s">
        <v>45</v>
      </c>
      <c r="F182" s="62">
        <v>2581.4</v>
      </c>
      <c r="G182" s="38"/>
      <c r="H182" s="38"/>
      <c r="I182" s="39" t="s">
        <v>36</v>
      </c>
      <c r="J182" s="40">
        <f t="shared" si="8"/>
        <v>1</v>
      </c>
      <c r="K182" s="38" t="s">
        <v>37</v>
      </c>
      <c r="L182" s="38" t="s">
        <v>4</v>
      </c>
      <c r="M182" s="41"/>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1">
        <f t="shared" si="9"/>
        <v>10325.6</v>
      </c>
      <c r="BB182" s="52">
        <f t="shared" si="10"/>
        <v>10325.6</v>
      </c>
      <c r="BC182" s="60" t="str">
        <f t="shared" si="11"/>
        <v>INR  Ten Thousand Three Hundred &amp; Twenty Five  and Paise Sixty Only</v>
      </c>
      <c r="IA182" s="21">
        <v>7.05</v>
      </c>
      <c r="IB182" s="21" t="s">
        <v>220</v>
      </c>
      <c r="ID182" s="21">
        <v>4</v>
      </c>
      <c r="IE182" s="22" t="s">
        <v>45</v>
      </c>
      <c r="IF182" s="22"/>
      <c r="IG182" s="22"/>
      <c r="IH182" s="22"/>
      <c r="II182" s="22"/>
    </row>
    <row r="183" spans="1:243" s="21" customFormat="1" ht="31.5">
      <c r="A183" s="33">
        <v>7.06</v>
      </c>
      <c r="B183" s="34" t="s">
        <v>221</v>
      </c>
      <c r="C183" s="35"/>
      <c r="D183" s="35">
        <v>2</v>
      </c>
      <c r="E183" s="61" t="s">
        <v>599</v>
      </c>
      <c r="F183" s="62">
        <v>368.1</v>
      </c>
      <c r="G183" s="38"/>
      <c r="H183" s="38"/>
      <c r="I183" s="39" t="s">
        <v>36</v>
      </c>
      <c r="J183" s="40">
        <f t="shared" si="8"/>
        <v>1</v>
      </c>
      <c r="K183" s="38" t="s">
        <v>37</v>
      </c>
      <c r="L183" s="38" t="s">
        <v>4</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1">
        <f t="shared" si="9"/>
        <v>736.2</v>
      </c>
      <c r="BB183" s="52">
        <f t="shared" si="10"/>
        <v>736.2</v>
      </c>
      <c r="BC183" s="60" t="str">
        <f t="shared" si="11"/>
        <v>INR  Seven Hundred &amp; Thirty Six  and Paise Twenty Only</v>
      </c>
      <c r="IA183" s="21">
        <v>7.06</v>
      </c>
      <c r="IB183" s="21" t="s">
        <v>221</v>
      </c>
      <c r="ID183" s="21">
        <v>2</v>
      </c>
      <c r="IE183" s="22" t="s">
        <v>599</v>
      </c>
      <c r="IF183" s="22"/>
      <c r="IG183" s="22"/>
      <c r="IH183" s="22"/>
      <c r="II183" s="22"/>
    </row>
    <row r="184" spans="1:243" s="21" customFormat="1" ht="47.25">
      <c r="A184" s="33">
        <v>7.07</v>
      </c>
      <c r="B184" s="34" t="s">
        <v>222</v>
      </c>
      <c r="C184" s="35"/>
      <c r="D184" s="68"/>
      <c r="E184" s="68"/>
      <c r="F184" s="68"/>
      <c r="G184" s="68"/>
      <c r="H184" s="68"/>
      <c r="I184" s="68"/>
      <c r="J184" s="68"/>
      <c r="K184" s="68"/>
      <c r="L184" s="68"/>
      <c r="M184" s="68"/>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IA184" s="21">
        <v>7.07</v>
      </c>
      <c r="IB184" s="21" t="s">
        <v>222</v>
      </c>
      <c r="IE184" s="22"/>
      <c r="IF184" s="22"/>
      <c r="IG184" s="22"/>
      <c r="IH184" s="22"/>
      <c r="II184" s="22"/>
    </row>
    <row r="185" spans="1:243" s="21" customFormat="1" ht="42.75">
      <c r="A185" s="33">
        <v>7.08</v>
      </c>
      <c r="B185" s="34" t="s">
        <v>223</v>
      </c>
      <c r="C185" s="35"/>
      <c r="D185" s="35">
        <v>4</v>
      </c>
      <c r="E185" s="61" t="s">
        <v>45</v>
      </c>
      <c r="F185" s="62">
        <v>970.2</v>
      </c>
      <c r="G185" s="38"/>
      <c r="H185" s="38"/>
      <c r="I185" s="39" t="s">
        <v>36</v>
      </c>
      <c r="J185" s="40">
        <f t="shared" si="8"/>
        <v>1</v>
      </c>
      <c r="K185" s="38" t="s">
        <v>37</v>
      </c>
      <c r="L185" s="38" t="s">
        <v>4</v>
      </c>
      <c r="M185" s="41"/>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1">
        <f t="shared" si="9"/>
        <v>3880.8</v>
      </c>
      <c r="BB185" s="52">
        <f t="shared" si="10"/>
        <v>3880.8</v>
      </c>
      <c r="BC185" s="60" t="str">
        <f t="shared" si="11"/>
        <v>INR  Three Thousand Eight Hundred &amp; Eighty  and Paise Eighty Only</v>
      </c>
      <c r="IA185" s="21">
        <v>7.08</v>
      </c>
      <c r="IB185" s="21" t="s">
        <v>223</v>
      </c>
      <c r="ID185" s="21">
        <v>4</v>
      </c>
      <c r="IE185" s="22" t="s">
        <v>45</v>
      </c>
      <c r="IF185" s="22"/>
      <c r="IG185" s="22"/>
      <c r="IH185" s="22"/>
      <c r="II185" s="22"/>
    </row>
    <row r="186" spans="1:243" s="21" customFormat="1" ht="252">
      <c r="A186" s="33">
        <v>7.09</v>
      </c>
      <c r="B186" s="34" t="s">
        <v>224</v>
      </c>
      <c r="C186" s="35"/>
      <c r="D186" s="68"/>
      <c r="E186" s="68"/>
      <c r="F186" s="68"/>
      <c r="G186" s="68"/>
      <c r="H186" s="68"/>
      <c r="I186" s="68"/>
      <c r="J186" s="68"/>
      <c r="K186" s="68"/>
      <c r="L186" s="68"/>
      <c r="M186" s="68"/>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IA186" s="21">
        <v>7.09</v>
      </c>
      <c r="IB186" s="21" t="s">
        <v>224</v>
      </c>
      <c r="IE186" s="22"/>
      <c r="IF186" s="22"/>
      <c r="IG186" s="22"/>
      <c r="IH186" s="22"/>
      <c r="II186" s="22"/>
    </row>
    <row r="187" spans="1:243" s="21" customFormat="1" ht="66.75" customHeight="1">
      <c r="A187" s="63">
        <v>7.1</v>
      </c>
      <c r="B187" s="34" t="s">
        <v>225</v>
      </c>
      <c r="C187" s="35"/>
      <c r="D187" s="35">
        <v>50</v>
      </c>
      <c r="E187" s="61" t="s">
        <v>601</v>
      </c>
      <c r="F187" s="62">
        <v>146</v>
      </c>
      <c r="G187" s="38"/>
      <c r="H187" s="38"/>
      <c r="I187" s="39" t="s">
        <v>36</v>
      </c>
      <c r="J187" s="40">
        <f t="shared" si="8"/>
        <v>1</v>
      </c>
      <c r="K187" s="38" t="s">
        <v>37</v>
      </c>
      <c r="L187" s="38" t="s">
        <v>4</v>
      </c>
      <c r="M187" s="41"/>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1">
        <f t="shared" si="9"/>
        <v>7300</v>
      </c>
      <c r="BB187" s="52">
        <f t="shared" si="10"/>
        <v>7300</v>
      </c>
      <c r="BC187" s="60" t="str">
        <f t="shared" si="11"/>
        <v>INR  Seven Thousand Three Hundred    Only</v>
      </c>
      <c r="IA187" s="21">
        <v>7.1</v>
      </c>
      <c r="IB187" s="21" t="s">
        <v>225</v>
      </c>
      <c r="ID187" s="21">
        <v>50</v>
      </c>
      <c r="IE187" s="22" t="s">
        <v>601</v>
      </c>
      <c r="IF187" s="22"/>
      <c r="IG187" s="22"/>
      <c r="IH187" s="22"/>
      <c r="II187" s="22"/>
    </row>
    <row r="188" spans="1:243" s="21" customFormat="1" ht="126">
      <c r="A188" s="33">
        <v>7.11</v>
      </c>
      <c r="B188" s="34" t="s">
        <v>226</v>
      </c>
      <c r="C188" s="35"/>
      <c r="D188" s="68"/>
      <c r="E188" s="68"/>
      <c r="F188" s="68"/>
      <c r="G188" s="68"/>
      <c r="H188" s="68"/>
      <c r="I188" s="68"/>
      <c r="J188" s="68"/>
      <c r="K188" s="68"/>
      <c r="L188" s="68"/>
      <c r="M188" s="68"/>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IA188" s="21">
        <v>7.11</v>
      </c>
      <c r="IB188" s="21" t="s">
        <v>226</v>
      </c>
      <c r="IE188" s="22"/>
      <c r="IF188" s="22"/>
      <c r="IG188" s="22"/>
      <c r="IH188" s="22"/>
      <c r="II188" s="22"/>
    </row>
    <row r="189" spans="1:243" s="21" customFormat="1" ht="28.5">
      <c r="A189" s="33">
        <v>7.12</v>
      </c>
      <c r="B189" s="34" t="s">
        <v>227</v>
      </c>
      <c r="C189" s="35"/>
      <c r="D189" s="35">
        <v>100</v>
      </c>
      <c r="E189" s="61" t="s">
        <v>601</v>
      </c>
      <c r="F189" s="62">
        <v>125.8</v>
      </c>
      <c r="G189" s="38"/>
      <c r="H189" s="38"/>
      <c r="I189" s="39" t="s">
        <v>36</v>
      </c>
      <c r="J189" s="40">
        <f t="shared" si="8"/>
        <v>1</v>
      </c>
      <c r="K189" s="38" t="s">
        <v>37</v>
      </c>
      <c r="L189" s="38" t="s">
        <v>4</v>
      </c>
      <c r="M189" s="41"/>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1">
        <f t="shared" si="9"/>
        <v>12580</v>
      </c>
      <c r="BB189" s="52">
        <f t="shared" si="10"/>
        <v>12580</v>
      </c>
      <c r="BC189" s="60" t="str">
        <f t="shared" si="11"/>
        <v>INR  Twelve Thousand Five Hundred &amp; Eighty  Only</v>
      </c>
      <c r="IA189" s="21">
        <v>7.12</v>
      </c>
      <c r="IB189" s="21" t="s">
        <v>227</v>
      </c>
      <c r="ID189" s="21">
        <v>100</v>
      </c>
      <c r="IE189" s="22" t="s">
        <v>601</v>
      </c>
      <c r="IF189" s="22"/>
      <c r="IG189" s="22"/>
      <c r="IH189" s="22"/>
      <c r="II189" s="22"/>
    </row>
    <row r="190" spans="1:243" s="21" customFormat="1" ht="47.25">
      <c r="A190" s="33">
        <v>7.13</v>
      </c>
      <c r="B190" s="34" t="s">
        <v>228</v>
      </c>
      <c r="C190" s="35"/>
      <c r="D190" s="35">
        <v>50</v>
      </c>
      <c r="E190" s="61" t="s">
        <v>604</v>
      </c>
      <c r="F190" s="62">
        <v>2.9</v>
      </c>
      <c r="G190" s="38"/>
      <c r="H190" s="38"/>
      <c r="I190" s="39" t="s">
        <v>36</v>
      </c>
      <c r="J190" s="40">
        <f t="shared" si="8"/>
        <v>1</v>
      </c>
      <c r="K190" s="38" t="s">
        <v>37</v>
      </c>
      <c r="L190" s="38" t="s">
        <v>4</v>
      </c>
      <c r="M190" s="41"/>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1">
        <f t="shared" si="9"/>
        <v>145</v>
      </c>
      <c r="BB190" s="52">
        <f t="shared" si="10"/>
        <v>145</v>
      </c>
      <c r="BC190" s="60" t="str">
        <f t="shared" si="11"/>
        <v>INR  One Hundred &amp; Forty Five  Only</v>
      </c>
      <c r="IA190" s="21">
        <v>7.13</v>
      </c>
      <c r="IB190" s="21" t="s">
        <v>228</v>
      </c>
      <c r="ID190" s="21">
        <v>50</v>
      </c>
      <c r="IE190" s="22" t="s">
        <v>604</v>
      </c>
      <c r="IF190" s="22"/>
      <c r="IG190" s="22"/>
      <c r="IH190" s="22"/>
      <c r="II190" s="22"/>
    </row>
    <row r="191" spans="1:243" s="21" customFormat="1" ht="94.5">
      <c r="A191" s="33">
        <v>7.14</v>
      </c>
      <c r="B191" s="34" t="s">
        <v>229</v>
      </c>
      <c r="C191" s="35"/>
      <c r="D191" s="68"/>
      <c r="E191" s="68"/>
      <c r="F191" s="68"/>
      <c r="G191" s="68"/>
      <c r="H191" s="68"/>
      <c r="I191" s="68"/>
      <c r="J191" s="68"/>
      <c r="K191" s="68"/>
      <c r="L191" s="68"/>
      <c r="M191" s="68"/>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IA191" s="21">
        <v>7.14</v>
      </c>
      <c r="IB191" s="21" t="s">
        <v>229</v>
      </c>
      <c r="IE191" s="22"/>
      <c r="IF191" s="22"/>
      <c r="IG191" s="22"/>
      <c r="IH191" s="22"/>
      <c r="II191" s="22"/>
    </row>
    <row r="192" spans="1:243" s="21" customFormat="1" ht="63">
      <c r="A192" s="33">
        <v>7.15</v>
      </c>
      <c r="B192" s="34" t="s">
        <v>230</v>
      </c>
      <c r="C192" s="35"/>
      <c r="D192" s="35">
        <v>500</v>
      </c>
      <c r="E192" s="61" t="s">
        <v>601</v>
      </c>
      <c r="F192" s="62">
        <v>82.1</v>
      </c>
      <c r="G192" s="38"/>
      <c r="H192" s="38"/>
      <c r="I192" s="39" t="s">
        <v>36</v>
      </c>
      <c r="J192" s="40">
        <f t="shared" si="8"/>
        <v>1</v>
      </c>
      <c r="K192" s="38" t="s">
        <v>37</v>
      </c>
      <c r="L192" s="38" t="s">
        <v>4</v>
      </c>
      <c r="M192" s="41"/>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1">
        <f t="shared" si="9"/>
        <v>41050</v>
      </c>
      <c r="BB192" s="52">
        <f t="shared" si="10"/>
        <v>41050</v>
      </c>
      <c r="BC192" s="60" t="str">
        <f t="shared" si="11"/>
        <v>INR  Forty One Thousand  &amp;Fifty  Only</v>
      </c>
      <c r="IA192" s="21">
        <v>7.15</v>
      </c>
      <c r="IB192" s="21" t="s">
        <v>230</v>
      </c>
      <c r="ID192" s="21">
        <v>500</v>
      </c>
      <c r="IE192" s="22" t="s">
        <v>601</v>
      </c>
      <c r="IF192" s="22"/>
      <c r="IG192" s="22"/>
      <c r="IH192" s="22"/>
      <c r="II192" s="22"/>
    </row>
    <row r="193" spans="1:243" s="21" customFormat="1" ht="94.5">
      <c r="A193" s="33">
        <v>7.16</v>
      </c>
      <c r="B193" s="34" t="s">
        <v>231</v>
      </c>
      <c r="C193" s="35"/>
      <c r="D193" s="68"/>
      <c r="E193" s="68"/>
      <c r="F193" s="68"/>
      <c r="G193" s="68"/>
      <c r="H193" s="68"/>
      <c r="I193" s="68"/>
      <c r="J193" s="68"/>
      <c r="K193" s="68"/>
      <c r="L193" s="68"/>
      <c r="M193" s="68"/>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IA193" s="21">
        <v>7.16</v>
      </c>
      <c r="IB193" s="21" t="s">
        <v>231</v>
      </c>
      <c r="IE193" s="22"/>
      <c r="IF193" s="22"/>
      <c r="IG193" s="22"/>
      <c r="IH193" s="22"/>
      <c r="II193" s="22"/>
    </row>
    <row r="194" spans="1:243" s="21" customFormat="1" ht="33" customHeight="1">
      <c r="A194" s="33">
        <v>7.17</v>
      </c>
      <c r="B194" s="34" t="s">
        <v>232</v>
      </c>
      <c r="C194" s="35"/>
      <c r="D194" s="35">
        <v>25</v>
      </c>
      <c r="E194" s="61" t="s">
        <v>601</v>
      </c>
      <c r="F194" s="62">
        <v>127.7</v>
      </c>
      <c r="G194" s="38"/>
      <c r="H194" s="38"/>
      <c r="I194" s="39" t="s">
        <v>36</v>
      </c>
      <c r="J194" s="40">
        <f t="shared" si="8"/>
        <v>1</v>
      </c>
      <c r="K194" s="38" t="s">
        <v>37</v>
      </c>
      <c r="L194" s="38" t="s">
        <v>4</v>
      </c>
      <c r="M194" s="41"/>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1">
        <f t="shared" si="9"/>
        <v>3192.5</v>
      </c>
      <c r="BB194" s="52">
        <f t="shared" si="10"/>
        <v>3192.5</v>
      </c>
      <c r="BC194" s="60" t="str">
        <f t="shared" si="11"/>
        <v>INR  Three Thousand One Hundred &amp; Ninety Two  and Paise Fifty Only</v>
      </c>
      <c r="IA194" s="21">
        <v>7.17</v>
      </c>
      <c r="IB194" s="21" t="s">
        <v>232</v>
      </c>
      <c r="ID194" s="21">
        <v>25</v>
      </c>
      <c r="IE194" s="22" t="s">
        <v>601</v>
      </c>
      <c r="IF194" s="22"/>
      <c r="IG194" s="22"/>
      <c r="IH194" s="22"/>
      <c r="II194" s="22"/>
    </row>
    <row r="195" spans="1:243" s="21" customFormat="1" ht="157.5">
      <c r="A195" s="33">
        <v>7.18</v>
      </c>
      <c r="B195" s="34" t="s">
        <v>233</v>
      </c>
      <c r="C195" s="35"/>
      <c r="D195" s="68"/>
      <c r="E195" s="68"/>
      <c r="F195" s="68"/>
      <c r="G195" s="68"/>
      <c r="H195" s="68"/>
      <c r="I195" s="68"/>
      <c r="J195" s="68"/>
      <c r="K195" s="68"/>
      <c r="L195" s="68"/>
      <c r="M195" s="68"/>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IA195" s="21">
        <v>7.18</v>
      </c>
      <c r="IB195" s="21" t="s">
        <v>233</v>
      </c>
      <c r="IE195" s="22"/>
      <c r="IF195" s="22"/>
      <c r="IG195" s="22"/>
      <c r="IH195" s="22"/>
      <c r="II195" s="22"/>
    </row>
    <row r="196" spans="1:243" s="21" customFormat="1" ht="28.5">
      <c r="A196" s="33">
        <v>7.19</v>
      </c>
      <c r="B196" s="34" t="s">
        <v>234</v>
      </c>
      <c r="C196" s="35"/>
      <c r="D196" s="35">
        <v>6</v>
      </c>
      <c r="E196" s="61" t="s">
        <v>599</v>
      </c>
      <c r="F196" s="62">
        <v>90.9</v>
      </c>
      <c r="G196" s="38"/>
      <c r="H196" s="38"/>
      <c r="I196" s="39" t="s">
        <v>36</v>
      </c>
      <c r="J196" s="40">
        <f t="shared" si="8"/>
        <v>1</v>
      </c>
      <c r="K196" s="38" t="s">
        <v>37</v>
      </c>
      <c r="L196" s="38" t="s">
        <v>4</v>
      </c>
      <c r="M196" s="41"/>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1">
        <f t="shared" si="9"/>
        <v>545.4</v>
      </c>
      <c r="BB196" s="52">
        <f t="shared" si="10"/>
        <v>545.4</v>
      </c>
      <c r="BC196" s="60" t="str">
        <f t="shared" si="11"/>
        <v>INR  Five Hundred &amp; Forty Five  and Paise Forty Only</v>
      </c>
      <c r="IA196" s="21">
        <v>7.19</v>
      </c>
      <c r="IB196" s="21" t="s">
        <v>234</v>
      </c>
      <c r="ID196" s="21">
        <v>6</v>
      </c>
      <c r="IE196" s="22" t="s">
        <v>599</v>
      </c>
      <c r="IF196" s="22"/>
      <c r="IG196" s="22"/>
      <c r="IH196" s="22"/>
      <c r="II196" s="22"/>
    </row>
    <row r="197" spans="1:243" s="21" customFormat="1" ht="240.75" customHeight="1">
      <c r="A197" s="63">
        <v>7.2</v>
      </c>
      <c r="B197" s="34" t="s">
        <v>235</v>
      </c>
      <c r="C197" s="35"/>
      <c r="D197" s="35">
        <v>10</v>
      </c>
      <c r="E197" s="61" t="s">
        <v>601</v>
      </c>
      <c r="F197" s="62">
        <v>504.6</v>
      </c>
      <c r="G197" s="38"/>
      <c r="H197" s="38"/>
      <c r="I197" s="39" t="s">
        <v>36</v>
      </c>
      <c r="J197" s="40">
        <f t="shared" si="8"/>
        <v>1</v>
      </c>
      <c r="K197" s="38" t="s">
        <v>37</v>
      </c>
      <c r="L197" s="38" t="s">
        <v>4</v>
      </c>
      <c r="M197" s="41"/>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1">
        <f t="shared" si="9"/>
        <v>5046</v>
      </c>
      <c r="BB197" s="52">
        <f t="shared" si="10"/>
        <v>5046</v>
      </c>
      <c r="BC197" s="60" t="str">
        <f t="shared" si="11"/>
        <v>INR  Five Thousand  &amp;Forty Six  Only</v>
      </c>
      <c r="IA197" s="21">
        <v>7.2</v>
      </c>
      <c r="IB197" s="21" t="s">
        <v>235</v>
      </c>
      <c r="ID197" s="21">
        <v>10</v>
      </c>
      <c r="IE197" s="22" t="s">
        <v>601</v>
      </c>
      <c r="IF197" s="22"/>
      <c r="IG197" s="22"/>
      <c r="IH197" s="22"/>
      <c r="II197" s="22"/>
    </row>
    <row r="198" spans="1:243" s="21" customFormat="1" ht="51" customHeight="1">
      <c r="A198" s="33">
        <v>7.21</v>
      </c>
      <c r="B198" s="34" t="s">
        <v>236</v>
      </c>
      <c r="C198" s="35"/>
      <c r="D198" s="68"/>
      <c r="E198" s="68"/>
      <c r="F198" s="68"/>
      <c r="G198" s="68"/>
      <c r="H198" s="68"/>
      <c r="I198" s="68"/>
      <c r="J198" s="68"/>
      <c r="K198" s="68"/>
      <c r="L198" s="68"/>
      <c r="M198" s="68"/>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IA198" s="21">
        <v>7.21</v>
      </c>
      <c r="IB198" s="21" t="s">
        <v>236</v>
      </c>
      <c r="IE198" s="22"/>
      <c r="IF198" s="22"/>
      <c r="IG198" s="22"/>
      <c r="IH198" s="22"/>
      <c r="II198" s="22"/>
    </row>
    <row r="199" spans="1:243" s="21" customFormat="1" ht="47.25">
      <c r="A199" s="33">
        <v>7.22</v>
      </c>
      <c r="B199" s="34" t="s">
        <v>237</v>
      </c>
      <c r="C199" s="35"/>
      <c r="D199" s="35">
        <v>10</v>
      </c>
      <c r="E199" s="61" t="s">
        <v>45</v>
      </c>
      <c r="F199" s="62">
        <v>815</v>
      </c>
      <c r="G199" s="38"/>
      <c r="H199" s="38"/>
      <c r="I199" s="39" t="s">
        <v>36</v>
      </c>
      <c r="J199" s="40">
        <f t="shared" si="8"/>
        <v>1</v>
      </c>
      <c r="K199" s="38" t="s">
        <v>37</v>
      </c>
      <c r="L199" s="38" t="s">
        <v>4</v>
      </c>
      <c r="M199" s="41"/>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1">
        <f t="shared" si="9"/>
        <v>8150</v>
      </c>
      <c r="BB199" s="52">
        <f t="shared" si="10"/>
        <v>8150</v>
      </c>
      <c r="BC199" s="60" t="str">
        <f t="shared" si="11"/>
        <v>INR  Eight Thousand One Hundred &amp; Fifty  Only</v>
      </c>
      <c r="IA199" s="21">
        <v>7.22</v>
      </c>
      <c r="IB199" s="21" t="s">
        <v>237</v>
      </c>
      <c r="ID199" s="21">
        <v>10</v>
      </c>
      <c r="IE199" s="22" t="s">
        <v>45</v>
      </c>
      <c r="IF199" s="22"/>
      <c r="IG199" s="22"/>
      <c r="IH199" s="22"/>
      <c r="II199" s="22"/>
    </row>
    <row r="200" spans="1:243" s="21" customFormat="1" ht="63">
      <c r="A200" s="33">
        <v>7.23</v>
      </c>
      <c r="B200" s="34" t="s">
        <v>238</v>
      </c>
      <c r="C200" s="35"/>
      <c r="D200" s="68"/>
      <c r="E200" s="68"/>
      <c r="F200" s="68"/>
      <c r="G200" s="68"/>
      <c r="H200" s="68"/>
      <c r="I200" s="68"/>
      <c r="J200" s="68"/>
      <c r="K200" s="68"/>
      <c r="L200" s="68"/>
      <c r="M200" s="68"/>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IA200" s="21">
        <v>7.23</v>
      </c>
      <c r="IB200" s="21" t="s">
        <v>238</v>
      </c>
      <c r="IE200" s="22"/>
      <c r="IF200" s="22"/>
      <c r="IG200" s="22"/>
      <c r="IH200" s="22"/>
      <c r="II200" s="22"/>
    </row>
    <row r="201" spans="1:243" s="21" customFormat="1" ht="28.5">
      <c r="A201" s="33">
        <v>7.24</v>
      </c>
      <c r="B201" s="34" t="s">
        <v>239</v>
      </c>
      <c r="C201" s="35"/>
      <c r="D201" s="35">
        <v>10</v>
      </c>
      <c r="E201" s="61" t="s">
        <v>45</v>
      </c>
      <c r="F201" s="62">
        <v>789.6</v>
      </c>
      <c r="G201" s="38"/>
      <c r="H201" s="38"/>
      <c r="I201" s="39" t="s">
        <v>36</v>
      </c>
      <c r="J201" s="40">
        <f t="shared" si="8"/>
        <v>1</v>
      </c>
      <c r="K201" s="38" t="s">
        <v>37</v>
      </c>
      <c r="L201" s="38" t="s">
        <v>4</v>
      </c>
      <c r="M201" s="41"/>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1">
        <f t="shared" si="9"/>
        <v>7896</v>
      </c>
      <c r="BB201" s="52">
        <f t="shared" si="10"/>
        <v>7896</v>
      </c>
      <c r="BC201" s="60" t="str">
        <f t="shared" si="11"/>
        <v>INR  Seven Thousand Eight Hundred &amp; Ninety Six  Only</v>
      </c>
      <c r="IA201" s="21">
        <v>7.24</v>
      </c>
      <c r="IB201" s="21" t="s">
        <v>239</v>
      </c>
      <c r="ID201" s="21">
        <v>10</v>
      </c>
      <c r="IE201" s="22" t="s">
        <v>45</v>
      </c>
      <c r="IF201" s="22"/>
      <c r="IG201" s="22"/>
      <c r="IH201" s="22"/>
      <c r="II201" s="22"/>
    </row>
    <row r="202" spans="1:243" s="21" customFormat="1" ht="15.75">
      <c r="A202" s="33">
        <v>8</v>
      </c>
      <c r="B202" s="34" t="s">
        <v>240</v>
      </c>
      <c r="C202" s="35"/>
      <c r="D202" s="68"/>
      <c r="E202" s="68"/>
      <c r="F202" s="68"/>
      <c r="G202" s="68"/>
      <c r="H202" s="68"/>
      <c r="I202" s="68"/>
      <c r="J202" s="68"/>
      <c r="K202" s="68"/>
      <c r="L202" s="68"/>
      <c r="M202" s="68"/>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IA202" s="21">
        <v>8</v>
      </c>
      <c r="IB202" s="21" t="s">
        <v>240</v>
      </c>
      <c r="IE202" s="22"/>
      <c r="IF202" s="22"/>
      <c r="IG202" s="22"/>
      <c r="IH202" s="22"/>
      <c r="II202" s="22"/>
    </row>
    <row r="203" spans="1:243" s="21" customFormat="1" ht="94.5">
      <c r="A203" s="33">
        <v>8.01</v>
      </c>
      <c r="B203" s="34" t="s">
        <v>241</v>
      </c>
      <c r="C203" s="35"/>
      <c r="D203" s="68"/>
      <c r="E203" s="68"/>
      <c r="F203" s="68"/>
      <c r="G203" s="68"/>
      <c r="H203" s="68"/>
      <c r="I203" s="68"/>
      <c r="J203" s="68"/>
      <c r="K203" s="68"/>
      <c r="L203" s="68"/>
      <c r="M203" s="68"/>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IA203" s="21">
        <v>8.01</v>
      </c>
      <c r="IB203" s="21" t="s">
        <v>241</v>
      </c>
      <c r="IE203" s="22"/>
      <c r="IF203" s="22"/>
      <c r="IG203" s="22"/>
      <c r="IH203" s="22"/>
      <c r="II203" s="22"/>
    </row>
    <row r="204" spans="1:243" s="21" customFormat="1" ht="28.5">
      <c r="A204" s="33">
        <v>8.02</v>
      </c>
      <c r="B204" s="34" t="s">
        <v>242</v>
      </c>
      <c r="C204" s="35"/>
      <c r="D204" s="35">
        <v>10</v>
      </c>
      <c r="E204" s="61" t="s">
        <v>45</v>
      </c>
      <c r="F204" s="62">
        <v>727.3</v>
      </c>
      <c r="G204" s="38"/>
      <c r="H204" s="38"/>
      <c r="I204" s="39" t="s">
        <v>36</v>
      </c>
      <c r="J204" s="40">
        <f t="shared" si="8"/>
        <v>1</v>
      </c>
      <c r="K204" s="38" t="s">
        <v>37</v>
      </c>
      <c r="L204" s="38" t="s">
        <v>4</v>
      </c>
      <c r="M204" s="41"/>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1">
        <f t="shared" si="9"/>
        <v>7273</v>
      </c>
      <c r="BB204" s="52">
        <f t="shared" si="10"/>
        <v>7273</v>
      </c>
      <c r="BC204" s="60" t="str">
        <f t="shared" si="11"/>
        <v>INR  Seven Thousand Two Hundred &amp; Seventy Three  Only</v>
      </c>
      <c r="IA204" s="21">
        <v>8.02</v>
      </c>
      <c r="IB204" s="21" t="s">
        <v>242</v>
      </c>
      <c r="ID204" s="21">
        <v>10</v>
      </c>
      <c r="IE204" s="22" t="s">
        <v>45</v>
      </c>
      <c r="IF204" s="22"/>
      <c r="IG204" s="22"/>
      <c r="IH204" s="22"/>
      <c r="II204" s="22"/>
    </row>
    <row r="205" spans="1:243" s="21" customFormat="1" ht="110.25">
      <c r="A205" s="33">
        <v>8.03</v>
      </c>
      <c r="B205" s="34" t="s">
        <v>243</v>
      </c>
      <c r="C205" s="35"/>
      <c r="D205" s="68"/>
      <c r="E205" s="68"/>
      <c r="F205" s="68"/>
      <c r="G205" s="68"/>
      <c r="H205" s="68"/>
      <c r="I205" s="68"/>
      <c r="J205" s="68"/>
      <c r="K205" s="68"/>
      <c r="L205" s="68"/>
      <c r="M205" s="68"/>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IA205" s="21">
        <v>8.03</v>
      </c>
      <c r="IB205" s="21" t="s">
        <v>243</v>
      </c>
      <c r="IE205" s="22"/>
      <c r="IF205" s="22"/>
      <c r="IG205" s="22"/>
      <c r="IH205" s="22"/>
      <c r="II205" s="22"/>
    </row>
    <row r="206" spans="1:243" s="21" customFormat="1" ht="31.5">
      <c r="A206" s="33">
        <v>8.04</v>
      </c>
      <c r="B206" s="34" t="s">
        <v>244</v>
      </c>
      <c r="C206" s="35"/>
      <c r="D206" s="35">
        <v>6</v>
      </c>
      <c r="E206" s="61" t="s">
        <v>45</v>
      </c>
      <c r="F206" s="62">
        <v>437</v>
      </c>
      <c r="G206" s="38"/>
      <c r="H206" s="38"/>
      <c r="I206" s="39" t="s">
        <v>36</v>
      </c>
      <c r="J206" s="40">
        <f t="shared" si="8"/>
        <v>1</v>
      </c>
      <c r="K206" s="38" t="s">
        <v>37</v>
      </c>
      <c r="L206" s="38" t="s">
        <v>4</v>
      </c>
      <c r="M206" s="41"/>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1">
        <f t="shared" si="9"/>
        <v>2622</v>
      </c>
      <c r="BB206" s="52">
        <f t="shared" si="10"/>
        <v>2622</v>
      </c>
      <c r="BC206" s="60" t="str">
        <f t="shared" si="11"/>
        <v>INR  Two Thousand Six Hundred &amp; Twenty Two  Only</v>
      </c>
      <c r="IA206" s="21">
        <v>8.04</v>
      </c>
      <c r="IB206" s="21" t="s">
        <v>244</v>
      </c>
      <c r="ID206" s="21">
        <v>6</v>
      </c>
      <c r="IE206" s="22" t="s">
        <v>45</v>
      </c>
      <c r="IF206" s="22"/>
      <c r="IG206" s="22"/>
      <c r="IH206" s="22"/>
      <c r="II206" s="22"/>
    </row>
    <row r="207" spans="1:243" s="21" customFormat="1" ht="63">
      <c r="A207" s="33">
        <v>8.05</v>
      </c>
      <c r="B207" s="34" t="s">
        <v>245</v>
      </c>
      <c r="C207" s="35"/>
      <c r="D207" s="68"/>
      <c r="E207" s="68"/>
      <c r="F207" s="68"/>
      <c r="G207" s="68"/>
      <c r="H207" s="68"/>
      <c r="I207" s="68"/>
      <c r="J207" s="68"/>
      <c r="K207" s="68"/>
      <c r="L207" s="68"/>
      <c r="M207" s="68"/>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IA207" s="21">
        <v>8.05</v>
      </c>
      <c r="IB207" s="21" t="s">
        <v>245</v>
      </c>
      <c r="IE207" s="22"/>
      <c r="IF207" s="22"/>
      <c r="IG207" s="22"/>
      <c r="IH207" s="22"/>
      <c r="II207" s="22"/>
    </row>
    <row r="208" spans="1:243" s="21" customFormat="1" ht="28.5">
      <c r="A208" s="33">
        <v>8.06</v>
      </c>
      <c r="B208" s="34" t="s">
        <v>211</v>
      </c>
      <c r="C208" s="35"/>
      <c r="D208" s="35">
        <v>2</v>
      </c>
      <c r="E208" s="61" t="s">
        <v>45</v>
      </c>
      <c r="F208" s="62">
        <v>457</v>
      </c>
      <c r="G208" s="38"/>
      <c r="H208" s="38"/>
      <c r="I208" s="39" t="s">
        <v>36</v>
      </c>
      <c r="J208" s="40">
        <f aca="true" t="shared" si="12" ref="J208:J271">IF(I208="Less(-)",-1,1)</f>
        <v>1</v>
      </c>
      <c r="K208" s="38" t="s">
        <v>37</v>
      </c>
      <c r="L208" s="38" t="s">
        <v>4</v>
      </c>
      <c r="M208" s="41"/>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1">
        <f aca="true" t="shared" si="13" ref="BA208:BA271">total_amount_ba($B$2,$D$2,D208,F208,J208,K208,M208)</f>
        <v>914</v>
      </c>
      <c r="BB208" s="52">
        <f aca="true" t="shared" si="14" ref="BB208:BB271">BA208+SUM(N208:AZ208)</f>
        <v>914</v>
      </c>
      <c r="BC208" s="60" t="str">
        <f aca="true" t="shared" si="15" ref="BC208:BC271">SpellNumber(L208,BB208)</f>
        <v>INR  Nine Hundred &amp; Fourteen  Only</v>
      </c>
      <c r="IA208" s="21">
        <v>8.06</v>
      </c>
      <c r="IB208" s="21" t="s">
        <v>211</v>
      </c>
      <c r="ID208" s="21">
        <v>2</v>
      </c>
      <c r="IE208" s="22" t="s">
        <v>45</v>
      </c>
      <c r="IF208" s="22"/>
      <c r="IG208" s="22"/>
      <c r="IH208" s="22"/>
      <c r="II208" s="22"/>
    </row>
    <row r="209" spans="1:243" s="21" customFormat="1" ht="78.75">
      <c r="A209" s="33">
        <v>8.07</v>
      </c>
      <c r="B209" s="34" t="s">
        <v>246</v>
      </c>
      <c r="C209" s="35"/>
      <c r="D209" s="35">
        <v>2</v>
      </c>
      <c r="E209" s="61" t="s">
        <v>70</v>
      </c>
      <c r="F209" s="62">
        <v>6431.5</v>
      </c>
      <c r="G209" s="38"/>
      <c r="H209" s="38"/>
      <c r="I209" s="39" t="s">
        <v>36</v>
      </c>
      <c r="J209" s="40">
        <f t="shared" si="12"/>
        <v>1</v>
      </c>
      <c r="K209" s="38" t="s">
        <v>37</v>
      </c>
      <c r="L209" s="38" t="s">
        <v>4</v>
      </c>
      <c r="M209" s="41"/>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1">
        <f t="shared" si="13"/>
        <v>12863</v>
      </c>
      <c r="BB209" s="52">
        <f t="shared" si="14"/>
        <v>12863</v>
      </c>
      <c r="BC209" s="60" t="str">
        <f t="shared" si="15"/>
        <v>INR  Twelve Thousand Eight Hundred &amp; Sixty Three  Only</v>
      </c>
      <c r="IA209" s="21">
        <v>8.07</v>
      </c>
      <c r="IB209" s="21" t="s">
        <v>246</v>
      </c>
      <c r="ID209" s="21">
        <v>2</v>
      </c>
      <c r="IE209" s="22" t="s">
        <v>70</v>
      </c>
      <c r="IF209" s="22"/>
      <c r="IG209" s="22"/>
      <c r="IH209" s="22"/>
      <c r="II209" s="22"/>
    </row>
    <row r="210" spans="1:243" s="21" customFormat="1" ht="47.25">
      <c r="A210" s="33">
        <v>8.08</v>
      </c>
      <c r="B210" s="34" t="s">
        <v>247</v>
      </c>
      <c r="C210" s="35"/>
      <c r="D210" s="68"/>
      <c r="E210" s="68"/>
      <c r="F210" s="68"/>
      <c r="G210" s="68"/>
      <c r="H210" s="68"/>
      <c r="I210" s="68"/>
      <c r="J210" s="68"/>
      <c r="K210" s="68"/>
      <c r="L210" s="68"/>
      <c r="M210" s="68"/>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IA210" s="21">
        <v>8.08</v>
      </c>
      <c r="IB210" s="21" t="s">
        <v>247</v>
      </c>
      <c r="IE210" s="22"/>
      <c r="IF210" s="22"/>
      <c r="IG210" s="22"/>
      <c r="IH210" s="22"/>
      <c r="II210" s="22"/>
    </row>
    <row r="211" spans="1:243" s="21" customFormat="1" ht="28.5">
      <c r="A211" s="33">
        <v>8.09</v>
      </c>
      <c r="B211" s="34" t="s">
        <v>248</v>
      </c>
      <c r="C211" s="35"/>
      <c r="D211" s="35">
        <v>20</v>
      </c>
      <c r="E211" s="61" t="s">
        <v>62</v>
      </c>
      <c r="F211" s="62">
        <v>65.9</v>
      </c>
      <c r="G211" s="38"/>
      <c r="H211" s="38"/>
      <c r="I211" s="39" t="s">
        <v>36</v>
      </c>
      <c r="J211" s="40">
        <f t="shared" si="12"/>
        <v>1</v>
      </c>
      <c r="K211" s="38" t="s">
        <v>37</v>
      </c>
      <c r="L211" s="38" t="s">
        <v>4</v>
      </c>
      <c r="M211" s="41"/>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1">
        <f t="shared" si="13"/>
        <v>1318</v>
      </c>
      <c r="BB211" s="52">
        <f t="shared" si="14"/>
        <v>1318</v>
      </c>
      <c r="BC211" s="60" t="str">
        <f t="shared" si="15"/>
        <v>INR  One Thousand Three Hundred &amp; Eighteen  Only</v>
      </c>
      <c r="IA211" s="21">
        <v>8.09</v>
      </c>
      <c r="IB211" s="21" t="s">
        <v>248</v>
      </c>
      <c r="ID211" s="21">
        <v>20</v>
      </c>
      <c r="IE211" s="22" t="s">
        <v>62</v>
      </c>
      <c r="IF211" s="22"/>
      <c r="IG211" s="22"/>
      <c r="IH211" s="22"/>
      <c r="II211" s="22"/>
    </row>
    <row r="212" spans="1:243" s="21" customFormat="1" ht="126">
      <c r="A212" s="63">
        <v>8.1</v>
      </c>
      <c r="B212" s="34" t="s">
        <v>249</v>
      </c>
      <c r="C212" s="35"/>
      <c r="D212" s="68"/>
      <c r="E212" s="68"/>
      <c r="F212" s="68"/>
      <c r="G212" s="68"/>
      <c r="H212" s="68"/>
      <c r="I212" s="68"/>
      <c r="J212" s="68"/>
      <c r="K212" s="68"/>
      <c r="L212" s="68"/>
      <c r="M212" s="68"/>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IA212" s="21">
        <v>8.1</v>
      </c>
      <c r="IB212" s="21" t="s">
        <v>249</v>
      </c>
      <c r="IE212" s="22"/>
      <c r="IF212" s="22"/>
      <c r="IG212" s="22"/>
      <c r="IH212" s="22"/>
      <c r="II212" s="22"/>
    </row>
    <row r="213" spans="1:243" s="21" customFormat="1" ht="42.75">
      <c r="A213" s="33">
        <v>8.11</v>
      </c>
      <c r="B213" s="34" t="s">
        <v>250</v>
      </c>
      <c r="C213" s="35"/>
      <c r="D213" s="35">
        <v>3</v>
      </c>
      <c r="E213" s="61" t="s">
        <v>45</v>
      </c>
      <c r="F213" s="62">
        <v>1719.2</v>
      </c>
      <c r="G213" s="38"/>
      <c r="H213" s="38"/>
      <c r="I213" s="39" t="s">
        <v>36</v>
      </c>
      <c r="J213" s="40">
        <f t="shared" si="12"/>
        <v>1</v>
      </c>
      <c r="K213" s="38" t="s">
        <v>37</v>
      </c>
      <c r="L213" s="38" t="s">
        <v>4</v>
      </c>
      <c r="M213" s="41"/>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1">
        <f t="shared" si="13"/>
        <v>5157.6</v>
      </c>
      <c r="BB213" s="52">
        <f t="shared" si="14"/>
        <v>5157.6</v>
      </c>
      <c r="BC213" s="60" t="str">
        <f t="shared" si="15"/>
        <v>INR  Five Thousand One Hundred &amp; Fifty Seven  and Paise Sixty Only</v>
      </c>
      <c r="IA213" s="21">
        <v>8.11</v>
      </c>
      <c r="IB213" s="21" t="s">
        <v>250</v>
      </c>
      <c r="ID213" s="21">
        <v>3</v>
      </c>
      <c r="IE213" s="22" t="s">
        <v>45</v>
      </c>
      <c r="IF213" s="22"/>
      <c r="IG213" s="22"/>
      <c r="IH213" s="22"/>
      <c r="II213" s="22"/>
    </row>
    <row r="214" spans="1:243" s="21" customFormat="1" ht="34.5" customHeight="1">
      <c r="A214" s="33">
        <v>8.12</v>
      </c>
      <c r="B214" s="34" t="s">
        <v>251</v>
      </c>
      <c r="C214" s="35"/>
      <c r="D214" s="35">
        <v>2</v>
      </c>
      <c r="E214" s="61" t="s">
        <v>45</v>
      </c>
      <c r="F214" s="62">
        <v>1746.2</v>
      </c>
      <c r="G214" s="38"/>
      <c r="H214" s="38"/>
      <c r="I214" s="39" t="s">
        <v>36</v>
      </c>
      <c r="J214" s="40">
        <f t="shared" si="12"/>
        <v>1</v>
      </c>
      <c r="K214" s="38" t="s">
        <v>37</v>
      </c>
      <c r="L214" s="38" t="s">
        <v>4</v>
      </c>
      <c r="M214" s="41"/>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1">
        <f t="shared" si="13"/>
        <v>3492.4</v>
      </c>
      <c r="BB214" s="52">
        <f t="shared" si="14"/>
        <v>3492.4</v>
      </c>
      <c r="BC214" s="60" t="str">
        <f t="shared" si="15"/>
        <v>INR  Three Thousand Four Hundred &amp; Ninety Two  and Paise Forty Only</v>
      </c>
      <c r="IA214" s="21">
        <v>8.12</v>
      </c>
      <c r="IB214" s="21" t="s">
        <v>251</v>
      </c>
      <c r="ID214" s="21">
        <v>2</v>
      </c>
      <c r="IE214" s="22" t="s">
        <v>45</v>
      </c>
      <c r="IF214" s="22"/>
      <c r="IG214" s="22"/>
      <c r="IH214" s="22"/>
      <c r="II214" s="22"/>
    </row>
    <row r="215" spans="1:243" s="21" customFormat="1" ht="47.25">
      <c r="A215" s="33">
        <v>8.13</v>
      </c>
      <c r="B215" s="34" t="s">
        <v>252</v>
      </c>
      <c r="C215" s="35"/>
      <c r="D215" s="35">
        <v>6</v>
      </c>
      <c r="E215" s="61" t="s">
        <v>45</v>
      </c>
      <c r="F215" s="62">
        <v>546</v>
      </c>
      <c r="G215" s="38"/>
      <c r="H215" s="38"/>
      <c r="I215" s="39" t="s">
        <v>36</v>
      </c>
      <c r="J215" s="40">
        <f t="shared" si="12"/>
        <v>1</v>
      </c>
      <c r="K215" s="38" t="s">
        <v>37</v>
      </c>
      <c r="L215" s="38" t="s">
        <v>4</v>
      </c>
      <c r="M215" s="41"/>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1">
        <f t="shared" si="13"/>
        <v>3276</v>
      </c>
      <c r="BB215" s="52">
        <f t="shared" si="14"/>
        <v>3276</v>
      </c>
      <c r="BC215" s="60" t="str">
        <f t="shared" si="15"/>
        <v>INR  Three Thousand Two Hundred &amp; Seventy Six  Only</v>
      </c>
      <c r="IA215" s="21">
        <v>8.13</v>
      </c>
      <c r="IB215" s="21" t="s">
        <v>252</v>
      </c>
      <c r="ID215" s="21">
        <v>6</v>
      </c>
      <c r="IE215" s="22" t="s">
        <v>45</v>
      </c>
      <c r="IF215" s="22"/>
      <c r="IG215" s="22"/>
      <c r="IH215" s="22"/>
      <c r="II215" s="22"/>
    </row>
    <row r="216" spans="1:243" s="21" customFormat="1" ht="96.75" customHeight="1">
      <c r="A216" s="33">
        <v>8.14</v>
      </c>
      <c r="B216" s="34" t="s">
        <v>253</v>
      </c>
      <c r="C216" s="35"/>
      <c r="D216" s="68"/>
      <c r="E216" s="68"/>
      <c r="F216" s="68"/>
      <c r="G216" s="68"/>
      <c r="H216" s="68"/>
      <c r="I216" s="68"/>
      <c r="J216" s="68"/>
      <c r="K216" s="68"/>
      <c r="L216" s="68"/>
      <c r="M216" s="68"/>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IA216" s="21">
        <v>8.14</v>
      </c>
      <c r="IB216" s="21" t="s">
        <v>253</v>
      </c>
      <c r="IE216" s="22"/>
      <c r="IF216" s="22"/>
      <c r="IG216" s="22"/>
      <c r="IH216" s="22"/>
      <c r="II216" s="22"/>
    </row>
    <row r="217" spans="1:243" s="21" customFormat="1" ht="34.5" customHeight="1">
      <c r="A217" s="33">
        <v>8.15</v>
      </c>
      <c r="B217" s="34" t="s">
        <v>254</v>
      </c>
      <c r="C217" s="35"/>
      <c r="D217" s="35">
        <v>40</v>
      </c>
      <c r="E217" s="61" t="s">
        <v>45</v>
      </c>
      <c r="F217" s="62">
        <v>1343.1</v>
      </c>
      <c r="G217" s="38"/>
      <c r="H217" s="38"/>
      <c r="I217" s="39" t="s">
        <v>36</v>
      </c>
      <c r="J217" s="40">
        <f t="shared" si="12"/>
        <v>1</v>
      </c>
      <c r="K217" s="38" t="s">
        <v>37</v>
      </c>
      <c r="L217" s="38" t="s">
        <v>4</v>
      </c>
      <c r="M217" s="41"/>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1">
        <f t="shared" si="13"/>
        <v>53724</v>
      </c>
      <c r="BB217" s="52">
        <f t="shared" si="14"/>
        <v>53724</v>
      </c>
      <c r="BC217" s="60" t="str">
        <f t="shared" si="15"/>
        <v>INR  Fifty Three Thousand Seven Hundred &amp; Twenty Four  Only</v>
      </c>
      <c r="IA217" s="21">
        <v>8.15</v>
      </c>
      <c r="IB217" s="21" t="s">
        <v>254</v>
      </c>
      <c r="ID217" s="21">
        <v>40</v>
      </c>
      <c r="IE217" s="22" t="s">
        <v>45</v>
      </c>
      <c r="IF217" s="22"/>
      <c r="IG217" s="22"/>
      <c r="IH217" s="22"/>
      <c r="II217" s="22"/>
    </row>
    <row r="218" spans="1:243" s="21" customFormat="1" ht="141.75">
      <c r="A218" s="33">
        <v>8.16</v>
      </c>
      <c r="B218" s="34" t="s">
        <v>255</v>
      </c>
      <c r="C218" s="35"/>
      <c r="D218" s="35">
        <v>5</v>
      </c>
      <c r="E218" s="61" t="s">
        <v>45</v>
      </c>
      <c r="F218" s="62">
        <v>1587.1</v>
      </c>
      <c r="G218" s="38"/>
      <c r="H218" s="38"/>
      <c r="I218" s="39" t="s">
        <v>36</v>
      </c>
      <c r="J218" s="40">
        <f t="shared" si="12"/>
        <v>1</v>
      </c>
      <c r="K218" s="38" t="s">
        <v>37</v>
      </c>
      <c r="L218" s="38" t="s">
        <v>4</v>
      </c>
      <c r="M218" s="41"/>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1">
        <f t="shared" si="13"/>
        <v>7935.5</v>
      </c>
      <c r="BB218" s="52">
        <f t="shared" si="14"/>
        <v>7935.5</v>
      </c>
      <c r="BC218" s="60" t="str">
        <f t="shared" si="15"/>
        <v>INR  Seven Thousand Nine Hundred &amp; Thirty Five  and Paise Fifty Only</v>
      </c>
      <c r="IA218" s="21">
        <v>8.16</v>
      </c>
      <c r="IB218" s="21" t="s">
        <v>255</v>
      </c>
      <c r="ID218" s="21">
        <v>5</v>
      </c>
      <c r="IE218" s="22" t="s">
        <v>45</v>
      </c>
      <c r="IF218" s="22"/>
      <c r="IG218" s="22"/>
      <c r="IH218" s="22"/>
      <c r="II218" s="22"/>
    </row>
    <row r="219" spans="1:243" s="21" customFormat="1" ht="126">
      <c r="A219" s="33">
        <v>8.17</v>
      </c>
      <c r="B219" s="34" t="s">
        <v>256</v>
      </c>
      <c r="C219" s="35"/>
      <c r="D219" s="68"/>
      <c r="E219" s="68"/>
      <c r="F219" s="68"/>
      <c r="G219" s="68"/>
      <c r="H219" s="68"/>
      <c r="I219" s="68"/>
      <c r="J219" s="68"/>
      <c r="K219" s="68"/>
      <c r="L219" s="68"/>
      <c r="M219" s="68"/>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IA219" s="21">
        <v>8.17</v>
      </c>
      <c r="IB219" s="21" t="s">
        <v>256</v>
      </c>
      <c r="IE219" s="22"/>
      <c r="IF219" s="22"/>
      <c r="IG219" s="22"/>
      <c r="IH219" s="22"/>
      <c r="II219" s="22"/>
    </row>
    <row r="220" spans="1:243" s="21" customFormat="1" ht="28.5">
      <c r="A220" s="33">
        <v>8.18</v>
      </c>
      <c r="B220" s="34" t="s">
        <v>257</v>
      </c>
      <c r="C220" s="35"/>
      <c r="D220" s="35">
        <v>10</v>
      </c>
      <c r="E220" s="61" t="s">
        <v>45</v>
      </c>
      <c r="F220" s="62">
        <v>1021.7</v>
      </c>
      <c r="G220" s="38"/>
      <c r="H220" s="38"/>
      <c r="I220" s="39" t="s">
        <v>36</v>
      </c>
      <c r="J220" s="40">
        <f t="shared" si="12"/>
        <v>1</v>
      </c>
      <c r="K220" s="38" t="s">
        <v>37</v>
      </c>
      <c r="L220" s="38" t="s">
        <v>4</v>
      </c>
      <c r="M220" s="41"/>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1">
        <f t="shared" si="13"/>
        <v>10217</v>
      </c>
      <c r="BB220" s="52">
        <f t="shared" si="14"/>
        <v>10217</v>
      </c>
      <c r="BC220" s="60" t="str">
        <f t="shared" si="15"/>
        <v>INR  Ten Thousand Two Hundred &amp; Seventeen  Only</v>
      </c>
      <c r="IA220" s="21">
        <v>8.18</v>
      </c>
      <c r="IB220" s="21" t="s">
        <v>257</v>
      </c>
      <c r="ID220" s="21">
        <v>10</v>
      </c>
      <c r="IE220" s="22" t="s">
        <v>45</v>
      </c>
      <c r="IF220" s="22"/>
      <c r="IG220" s="22"/>
      <c r="IH220" s="22"/>
      <c r="II220" s="22"/>
    </row>
    <row r="221" spans="1:243" s="21" customFormat="1" ht="47.25">
      <c r="A221" s="33">
        <v>8.19</v>
      </c>
      <c r="B221" s="34" t="s">
        <v>258</v>
      </c>
      <c r="C221" s="35"/>
      <c r="D221" s="35">
        <v>10</v>
      </c>
      <c r="E221" s="61" t="s">
        <v>62</v>
      </c>
      <c r="F221" s="62">
        <v>129.9</v>
      </c>
      <c r="G221" s="38"/>
      <c r="H221" s="38"/>
      <c r="I221" s="39" t="s">
        <v>36</v>
      </c>
      <c r="J221" s="40">
        <f t="shared" si="12"/>
        <v>1</v>
      </c>
      <c r="K221" s="38" t="s">
        <v>37</v>
      </c>
      <c r="L221" s="38" t="s">
        <v>4</v>
      </c>
      <c r="M221" s="41"/>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1">
        <f t="shared" si="13"/>
        <v>1299</v>
      </c>
      <c r="BB221" s="52">
        <f t="shared" si="14"/>
        <v>1299</v>
      </c>
      <c r="BC221" s="60" t="str">
        <f t="shared" si="15"/>
        <v>INR  One Thousand Two Hundred &amp; Ninety Nine  Only</v>
      </c>
      <c r="IA221" s="21">
        <v>8.19</v>
      </c>
      <c r="IB221" s="21" t="s">
        <v>258</v>
      </c>
      <c r="ID221" s="21">
        <v>10</v>
      </c>
      <c r="IE221" s="22" t="s">
        <v>62</v>
      </c>
      <c r="IF221" s="22"/>
      <c r="IG221" s="22"/>
      <c r="IH221" s="22"/>
      <c r="II221" s="22"/>
    </row>
    <row r="222" spans="1:243" s="21" customFormat="1" ht="47.25">
      <c r="A222" s="63">
        <v>8.2</v>
      </c>
      <c r="B222" s="34" t="s">
        <v>259</v>
      </c>
      <c r="C222" s="35"/>
      <c r="D222" s="35">
        <v>10</v>
      </c>
      <c r="E222" s="61" t="s">
        <v>45</v>
      </c>
      <c r="F222" s="62">
        <v>29</v>
      </c>
      <c r="G222" s="38"/>
      <c r="H222" s="38"/>
      <c r="I222" s="39" t="s">
        <v>36</v>
      </c>
      <c r="J222" s="40">
        <f t="shared" si="12"/>
        <v>1</v>
      </c>
      <c r="K222" s="38" t="s">
        <v>37</v>
      </c>
      <c r="L222" s="38" t="s">
        <v>4</v>
      </c>
      <c r="M222" s="41"/>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1">
        <f t="shared" si="13"/>
        <v>290</v>
      </c>
      <c r="BB222" s="52">
        <f t="shared" si="14"/>
        <v>290</v>
      </c>
      <c r="BC222" s="60" t="str">
        <f t="shared" si="15"/>
        <v>INR  Two Hundred &amp; Ninety  Only</v>
      </c>
      <c r="IA222" s="21">
        <v>8.2</v>
      </c>
      <c r="IB222" s="21" t="s">
        <v>259</v>
      </c>
      <c r="ID222" s="21">
        <v>10</v>
      </c>
      <c r="IE222" s="22" t="s">
        <v>45</v>
      </c>
      <c r="IF222" s="22"/>
      <c r="IG222" s="22"/>
      <c r="IH222" s="22"/>
      <c r="II222" s="22"/>
    </row>
    <row r="223" spans="1:243" s="21" customFormat="1" ht="204.75">
      <c r="A223" s="33">
        <v>8.21</v>
      </c>
      <c r="B223" s="34" t="s">
        <v>260</v>
      </c>
      <c r="C223" s="35"/>
      <c r="D223" s="35">
        <v>10</v>
      </c>
      <c r="E223" s="61" t="s">
        <v>45</v>
      </c>
      <c r="F223" s="62">
        <v>812.7</v>
      </c>
      <c r="G223" s="38"/>
      <c r="H223" s="38"/>
      <c r="I223" s="39" t="s">
        <v>36</v>
      </c>
      <c r="J223" s="40">
        <f t="shared" si="12"/>
        <v>1</v>
      </c>
      <c r="K223" s="38" t="s">
        <v>37</v>
      </c>
      <c r="L223" s="38" t="s">
        <v>4</v>
      </c>
      <c r="M223" s="41"/>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1">
        <f t="shared" si="13"/>
        <v>8127</v>
      </c>
      <c r="BB223" s="52">
        <f t="shared" si="14"/>
        <v>8127</v>
      </c>
      <c r="BC223" s="60" t="str">
        <f t="shared" si="15"/>
        <v>INR  Eight Thousand One Hundred &amp; Twenty Seven  Only</v>
      </c>
      <c r="IA223" s="21">
        <v>8.21</v>
      </c>
      <c r="IB223" s="21" t="s">
        <v>260</v>
      </c>
      <c r="ID223" s="21">
        <v>10</v>
      </c>
      <c r="IE223" s="22" t="s">
        <v>45</v>
      </c>
      <c r="IF223" s="22"/>
      <c r="IG223" s="22"/>
      <c r="IH223" s="22"/>
      <c r="II223" s="22"/>
    </row>
    <row r="224" spans="1:243" s="21" customFormat="1" ht="78.75">
      <c r="A224" s="33">
        <v>8.22</v>
      </c>
      <c r="B224" s="34" t="s">
        <v>261</v>
      </c>
      <c r="C224" s="35"/>
      <c r="D224" s="35">
        <v>30</v>
      </c>
      <c r="E224" s="61" t="s">
        <v>45</v>
      </c>
      <c r="F224" s="62">
        <v>594.1</v>
      </c>
      <c r="G224" s="38"/>
      <c r="H224" s="38"/>
      <c r="I224" s="39" t="s">
        <v>36</v>
      </c>
      <c r="J224" s="40">
        <f t="shared" si="12"/>
        <v>1</v>
      </c>
      <c r="K224" s="38" t="s">
        <v>37</v>
      </c>
      <c r="L224" s="38" t="s">
        <v>4</v>
      </c>
      <c r="M224" s="41"/>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1">
        <f t="shared" si="13"/>
        <v>17823</v>
      </c>
      <c r="BB224" s="52">
        <f t="shared" si="14"/>
        <v>17823</v>
      </c>
      <c r="BC224" s="60" t="str">
        <f t="shared" si="15"/>
        <v>INR  Seventeen Thousand Eight Hundred &amp; Twenty Three  Only</v>
      </c>
      <c r="IA224" s="21">
        <v>8.22</v>
      </c>
      <c r="IB224" s="21" t="s">
        <v>261</v>
      </c>
      <c r="ID224" s="21">
        <v>30</v>
      </c>
      <c r="IE224" s="22" t="s">
        <v>45</v>
      </c>
      <c r="IF224" s="22"/>
      <c r="IG224" s="22"/>
      <c r="IH224" s="22"/>
      <c r="II224" s="22"/>
    </row>
    <row r="225" spans="1:243" s="21" customFormat="1" ht="78.75">
      <c r="A225" s="33">
        <v>8.23</v>
      </c>
      <c r="B225" s="34" t="s">
        <v>262</v>
      </c>
      <c r="C225" s="35"/>
      <c r="D225" s="35">
        <v>30</v>
      </c>
      <c r="E225" s="61" t="s">
        <v>45</v>
      </c>
      <c r="F225" s="62">
        <v>514.9</v>
      </c>
      <c r="G225" s="38"/>
      <c r="H225" s="38"/>
      <c r="I225" s="39" t="s">
        <v>36</v>
      </c>
      <c r="J225" s="40">
        <f t="shared" si="12"/>
        <v>1</v>
      </c>
      <c r="K225" s="38" t="s">
        <v>37</v>
      </c>
      <c r="L225" s="38" t="s">
        <v>4</v>
      </c>
      <c r="M225" s="41"/>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1">
        <f t="shared" si="13"/>
        <v>15447</v>
      </c>
      <c r="BB225" s="52">
        <f t="shared" si="14"/>
        <v>15447</v>
      </c>
      <c r="BC225" s="60" t="str">
        <f t="shared" si="15"/>
        <v>INR  Fifteen Thousand Four Hundred &amp; Forty Seven  Only</v>
      </c>
      <c r="IA225" s="21">
        <v>8.23</v>
      </c>
      <c r="IB225" s="21" t="s">
        <v>262</v>
      </c>
      <c r="ID225" s="21">
        <v>30</v>
      </c>
      <c r="IE225" s="22" t="s">
        <v>45</v>
      </c>
      <c r="IF225" s="22"/>
      <c r="IG225" s="22"/>
      <c r="IH225" s="22"/>
      <c r="II225" s="22"/>
    </row>
    <row r="226" spans="1:243" s="21" customFormat="1" ht="160.5" customHeight="1">
      <c r="A226" s="33">
        <v>8.24</v>
      </c>
      <c r="B226" s="34" t="s">
        <v>263</v>
      </c>
      <c r="C226" s="35"/>
      <c r="D226" s="68"/>
      <c r="E226" s="68"/>
      <c r="F226" s="68"/>
      <c r="G226" s="68"/>
      <c r="H226" s="68"/>
      <c r="I226" s="68"/>
      <c r="J226" s="68"/>
      <c r="K226" s="68"/>
      <c r="L226" s="68"/>
      <c r="M226" s="68"/>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IA226" s="21">
        <v>8.24</v>
      </c>
      <c r="IB226" s="21" t="s">
        <v>263</v>
      </c>
      <c r="IE226" s="22"/>
      <c r="IF226" s="22"/>
      <c r="IG226" s="22"/>
      <c r="IH226" s="22"/>
      <c r="II226" s="22"/>
    </row>
    <row r="227" spans="1:243" s="21" customFormat="1" ht="28.5">
      <c r="A227" s="33">
        <v>8.25</v>
      </c>
      <c r="B227" s="34" t="s">
        <v>264</v>
      </c>
      <c r="C227" s="35"/>
      <c r="D227" s="35">
        <v>25</v>
      </c>
      <c r="E227" s="61" t="s">
        <v>45</v>
      </c>
      <c r="F227" s="62">
        <v>1355.4</v>
      </c>
      <c r="G227" s="38"/>
      <c r="H227" s="38"/>
      <c r="I227" s="39" t="s">
        <v>36</v>
      </c>
      <c r="J227" s="40">
        <f t="shared" si="12"/>
        <v>1</v>
      </c>
      <c r="K227" s="38" t="s">
        <v>37</v>
      </c>
      <c r="L227" s="38" t="s">
        <v>4</v>
      </c>
      <c r="M227" s="41"/>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1">
        <f t="shared" si="13"/>
        <v>33885</v>
      </c>
      <c r="BB227" s="52">
        <f t="shared" si="14"/>
        <v>33885</v>
      </c>
      <c r="BC227" s="60" t="str">
        <f t="shared" si="15"/>
        <v>INR  Thirty Three Thousand Eight Hundred &amp; Eighty Five  Only</v>
      </c>
      <c r="IA227" s="21">
        <v>8.25</v>
      </c>
      <c r="IB227" s="21" t="s">
        <v>264</v>
      </c>
      <c r="ID227" s="21">
        <v>25</v>
      </c>
      <c r="IE227" s="22" t="s">
        <v>45</v>
      </c>
      <c r="IF227" s="22"/>
      <c r="IG227" s="22"/>
      <c r="IH227" s="22"/>
      <c r="II227" s="22"/>
    </row>
    <row r="228" spans="1:243" s="21" customFormat="1" ht="42.75">
      <c r="A228" s="33">
        <v>8.26</v>
      </c>
      <c r="B228" s="34" t="s">
        <v>265</v>
      </c>
      <c r="C228" s="35"/>
      <c r="D228" s="35">
        <v>15</v>
      </c>
      <c r="E228" s="61" t="s">
        <v>45</v>
      </c>
      <c r="F228" s="62">
        <v>1584.2</v>
      </c>
      <c r="G228" s="38"/>
      <c r="H228" s="38"/>
      <c r="I228" s="39" t="s">
        <v>36</v>
      </c>
      <c r="J228" s="40">
        <f t="shared" si="12"/>
        <v>1</v>
      </c>
      <c r="K228" s="38" t="s">
        <v>37</v>
      </c>
      <c r="L228" s="38" t="s">
        <v>4</v>
      </c>
      <c r="M228" s="41"/>
      <c r="N228" s="49"/>
      <c r="O228" s="49"/>
      <c r="P228" s="50"/>
      <c r="Q228" s="49"/>
      <c r="R228" s="49"/>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1">
        <f t="shared" si="13"/>
        <v>23763</v>
      </c>
      <c r="BB228" s="52">
        <f t="shared" si="14"/>
        <v>23763</v>
      </c>
      <c r="BC228" s="60" t="str">
        <f t="shared" si="15"/>
        <v>INR  Twenty Three Thousand Seven Hundred &amp; Sixty Three  Only</v>
      </c>
      <c r="IA228" s="21">
        <v>8.26</v>
      </c>
      <c r="IB228" s="21" t="s">
        <v>265</v>
      </c>
      <c r="ID228" s="21">
        <v>15</v>
      </c>
      <c r="IE228" s="22" t="s">
        <v>45</v>
      </c>
      <c r="IF228" s="22"/>
      <c r="IG228" s="22"/>
      <c r="IH228" s="22"/>
      <c r="II228" s="22"/>
    </row>
    <row r="229" spans="1:243" s="21" customFormat="1" ht="15.75">
      <c r="A229" s="33">
        <v>9</v>
      </c>
      <c r="B229" s="34" t="s">
        <v>266</v>
      </c>
      <c r="C229" s="35"/>
      <c r="D229" s="68"/>
      <c r="E229" s="68"/>
      <c r="F229" s="68"/>
      <c r="G229" s="68"/>
      <c r="H229" s="68"/>
      <c r="I229" s="68"/>
      <c r="J229" s="68"/>
      <c r="K229" s="68"/>
      <c r="L229" s="68"/>
      <c r="M229" s="68"/>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IA229" s="21">
        <v>9</v>
      </c>
      <c r="IB229" s="21" t="s">
        <v>266</v>
      </c>
      <c r="IE229" s="22"/>
      <c r="IF229" s="22"/>
      <c r="IG229" s="22"/>
      <c r="IH229" s="22"/>
      <c r="II229" s="22"/>
    </row>
    <row r="230" spans="1:243" s="21" customFormat="1" ht="252">
      <c r="A230" s="33">
        <v>9.01</v>
      </c>
      <c r="B230" s="34" t="s">
        <v>267</v>
      </c>
      <c r="C230" s="35"/>
      <c r="D230" s="68"/>
      <c r="E230" s="68"/>
      <c r="F230" s="68"/>
      <c r="G230" s="68"/>
      <c r="H230" s="68"/>
      <c r="I230" s="68"/>
      <c r="J230" s="68"/>
      <c r="K230" s="68"/>
      <c r="L230" s="68"/>
      <c r="M230" s="68"/>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IA230" s="21">
        <v>9.01</v>
      </c>
      <c r="IB230" s="21" t="s">
        <v>267</v>
      </c>
      <c r="IE230" s="22"/>
      <c r="IF230" s="22"/>
      <c r="IG230" s="22"/>
      <c r="IH230" s="22"/>
      <c r="II230" s="22"/>
    </row>
    <row r="231" spans="1:243" s="21" customFormat="1" ht="31.5">
      <c r="A231" s="33">
        <v>9.02</v>
      </c>
      <c r="B231" s="34" t="s">
        <v>268</v>
      </c>
      <c r="C231" s="35"/>
      <c r="D231" s="35">
        <v>10</v>
      </c>
      <c r="E231" s="61" t="s">
        <v>45</v>
      </c>
      <c r="F231" s="62">
        <v>931</v>
      </c>
      <c r="G231" s="38"/>
      <c r="H231" s="38"/>
      <c r="I231" s="39" t="s">
        <v>36</v>
      </c>
      <c r="J231" s="40">
        <f t="shared" si="12"/>
        <v>1</v>
      </c>
      <c r="K231" s="38" t="s">
        <v>37</v>
      </c>
      <c r="L231" s="38" t="s">
        <v>4</v>
      </c>
      <c r="M231" s="41"/>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1">
        <f t="shared" si="13"/>
        <v>9310</v>
      </c>
      <c r="BB231" s="52">
        <f t="shared" si="14"/>
        <v>9310</v>
      </c>
      <c r="BC231" s="60" t="str">
        <f t="shared" si="15"/>
        <v>INR  Nine Thousand Three Hundred &amp; Ten  Only</v>
      </c>
      <c r="IA231" s="21">
        <v>9.02</v>
      </c>
      <c r="IB231" s="21" t="s">
        <v>268</v>
      </c>
      <c r="ID231" s="21">
        <v>10</v>
      </c>
      <c r="IE231" s="22" t="s">
        <v>45</v>
      </c>
      <c r="IF231" s="22"/>
      <c r="IG231" s="22"/>
      <c r="IH231" s="22"/>
      <c r="II231" s="22"/>
    </row>
    <row r="232" spans="1:243" s="21" customFormat="1" ht="47.25">
      <c r="A232" s="33">
        <v>9.03</v>
      </c>
      <c r="B232" s="34" t="s">
        <v>269</v>
      </c>
      <c r="C232" s="35"/>
      <c r="D232" s="68"/>
      <c r="E232" s="68"/>
      <c r="F232" s="68"/>
      <c r="G232" s="68"/>
      <c r="H232" s="68"/>
      <c r="I232" s="68"/>
      <c r="J232" s="68"/>
      <c r="K232" s="68"/>
      <c r="L232" s="68"/>
      <c r="M232" s="68"/>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IA232" s="21">
        <v>9.03</v>
      </c>
      <c r="IB232" s="21" t="s">
        <v>269</v>
      </c>
      <c r="IE232" s="22"/>
      <c r="IF232" s="22"/>
      <c r="IG232" s="22"/>
      <c r="IH232" s="22"/>
      <c r="II232" s="22"/>
    </row>
    <row r="233" spans="1:243" s="21" customFormat="1" ht="28.5">
      <c r="A233" s="33">
        <v>9.04</v>
      </c>
      <c r="B233" s="34" t="s">
        <v>270</v>
      </c>
      <c r="C233" s="35"/>
      <c r="D233" s="35">
        <v>6</v>
      </c>
      <c r="E233" s="61" t="s">
        <v>62</v>
      </c>
      <c r="F233" s="62">
        <v>346.1</v>
      </c>
      <c r="G233" s="38"/>
      <c r="H233" s="38"/>
      <c r="I233" s="39" t="s">
        <v>36</v>
      </c>
      <c r="J233" s="40">
        <f t="shared" si="12"/>
        <v>1</v>
      </c>
      <c r="K233" s="38" t="s">
        <v>37</v>
      </c>
      <c r="L233" s="38" t="s">
        <v>4</v>
      </c>
      <c r="M233" s="41"/>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1">
        <f t="shared" si="13"/>
        <v>2076.6</v>
      </c>
      <c r="BB233" s="52">
        <f t="shared" si="14"/>
        <v>2076.6</v>
      </c>
      <c r="BC233" s="60" t="str">
        <f t="shared" si="15"/>
        <v>INR  Two Thousand  &amp;Seventy Six  and Paise Sixty Only</v>
      </c>
      <c r="IA233" s="21">
        <v>9.04</v>
      </c>
      <c r="IB233" s="21" t="s">
        <v>270</v>
      </c>
      <c r="ID233" s="21">
        <v>6</v>
      </c>
      <c r="IE233" s="22" t="s">
        <v>62</v>
      </c>
      <c r="IF233" s="22"/>
      <c r="IG233" s="22"/>
      <c r="IH233" s="22"/>
      <c r="II233" s="22"/>
    </row>
    <row r="234" spans="1:243" s="21" customFormat="1" ht="66.75" customHeight="1">
      <c r="A234" s="33">
        <v>9.05</v>
      </c>
      <c r="B234" s="34" t="s">
        <v>271</v>
      </c>
      <c r="C234" s="35"/>
      <c r="D234" s="68"/>
      <c r="E234" s="68"/>
      <c r="F234" s="68"/>
      <c r="G234" s="68"/>
      <c r="H234" s="68"/>
      <c r="I234" s="68"/>
      <c r="J234" s="68"/>
      <c r="K234" s="68"/>
      <c r="L234" s="68"/>
      <c r="M234" s="68"/>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IA234" s="21">
        <v>9.05</v>
      </c>
      <c r="IB234" s="21" t="s">
        <v>271</v>
      </c>
      <c r="IE234" s="22"/>
      <c r="IF234" s="22"/>
      <c r="IG234" s="22"/>
      <c r="IH234" s="22"/>
      <c r="II234" s="22"/>
    </row>
    <row r="235" spans="1:243" s="21" customFormat="1" ht="31.5">
      <c r="A235" s="33">
        <v>9.06</v>
      </c>
      <c r="B235" s="34" t="s">
        <v>268</v>
      </c>
      <c r="C235" s="35"/>
      <c r="D235" s="35">
        <v>6</v>
      </c>
      <c r="E235" s="61" t="s">
        <v>62</v>
      </c>
      <c r="F235" s="62">
        <v>685.1</v>
      </c>
      <c r="G235" s="38"/>
      <c r="H235" s="38"/>
      <c r="I235" s="39" t="s">
        <v>36</v>
      </c>
      <c r="J235" s="40">
        <f t="shared" si="12"/>
        <v>1</v>
      </c>
      <c r="K235" s="38" t="s">
        <v>37</v>
      </c>
      <c r="L235" s="38" t="s">
        <v>4</v>
      </c>
      <c r="M235" s="41"/>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1">
        <f t="shared" si="13"/>
        <v>4110.6</v>
      </c>
      <c r="BB235" s="52">
        <f t="shared" si="14"/>
        <v>4110.6</v>
      </c>
      <c r="BC235" s="60" t="str">
        <f t="shared" si="15"/>
        <v>INR  Four Thousand One Hundred &amp; Ten  and Paise Sixty Only</v>
      </c>
      <c r="IA235" s="21">
        <v>9.06</v>
      </c>
      <c r="IB235" s="21" t="s">
        <v>268</v>
      </c>
      <c r="ID235" s="21">
        <v>6</v>
      </c>
      <c r="IE235" s="22" t="s">
        <v>62</v>
      </c>
      <c r="IF235" s="22"/>
      <c r="IG235" s="22"/>
      <c r="IH235" s="22"/>
      <c r="II235" s="22"/>
    </row>
    <row r="236" spans="1:243" s="21" customFormat="1" ht="31.5">
      <c r="A236" s="33">
        <v>9.07</v>
      </c>
      <c r="B236" s="34" t="s">
        <v>272</v>
      </c>
      <c r="C236" s="35"/>
      <c r="D236" s="35">
        <v>6</v>
      </c>
      <c r="E236" s="61" t="s">
        <v>62</v>
      </c>
      <c r="F236" s="62">
        <v>132.5</v>
      </c>
      <c r="G236" s="38"/>
      <c r="H236" s="38"/>
      <c r="I236" s="39" t="s">
        <v>36</v>
      </c>
      <c r="J236" s="40">
        <f t="shared" si="12"/>
        <v>1</v>
      </c>
      <c r="K236" s="38" t="s">
        <v>37</v>
      </c>
      <c r="L236" s="38" t="s">
        <v>4</v>
      </c>
      <c r="M236" s="41"/>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1">
        <f t="shared" si="13"/>
        <v>795</v>
      </c>
      <c r="BB236" s="52">
        <f t="shared" si="14"/>
        <v>795</v>
      </c>
      <c r="BC236" s="60" t="str">
        <f t="shared" si="15"/>
        <v>INR  Seven Hundred &amp; Ninety Five  Only</v>
      </c>
      <c r="IA236" s="21">
        <v>9.07</v>
      </c>
      <c r="IB236" s="21" t="s">
        <v>272</v>
      </c>
      <c r="ID236" s="21">
        <v>6</v>
      </c>
      <c r="IE236" s="22" t="s">
        <v>62</v>
      </c>
      <c r="IF236" s="22"/>
      <c r="IG236" s="22"/>
      <c r="IH236" s="22"/>
      <c r="II236" s="22"/>
    </row>
    <row r="237" spans="1:243" s="21" customFormat="1" ht="157.5">
      <c r="A237" s="33">
        <v>9.08</v>
      </c>
      <c r="B237" s="34" t="s">
        <v>273</v>
      </c>
      <c r="C237" s="35"/>
      <c r="D237" s="35">
        <v>5</v>
      </c>
      <c r="E237" s="61" t="s">
        <v>45</v>
      </c>
      <c r="F237" s="62">
        <v>512.5</v>
      </c>
      <c r="G237" s="38"/>
      <c r="H237" s="38"/>
      <c r="I237" s="39" t="s">
        <v>36</v>
      </c>
      <c r="J237" s="40">
        <f t="shared" si="12"/>
        <v>1</v>
      </c>
      <c r="K237" s="38" t="s">
        <v>37</v>
      </c>
      <c r="L237" s="38" t="s">
        <v>4</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1">
        <f t="shared" si="13"/>
        <v>2562.5</v>
      </c>
      <c r="BB237" s="52">
        <f t="shared" si="14"/>
        <v>2562.5</v>
      </c>
      <c r="BC237" s="60" t="str">
        <f t="shared" si="15"/>
        <v>INR  Two Thousand Five Hundred &amp; Sixty Two  and Paise Fifty Only</v>
      </c>
      <c r="IA237" s="21">
        <v>9.08</v>
      </c>
      <c r="IB237" s="21" t="s">
        <v>273</v>
      </c>
      <c r="ID237" s="21">
        <v>5</v>
      </c>
      <c r="IE237" s="22" t="s">
        <v>45</v>
      </c>
      <c r="IF237" s="22"/>
      <c r="IG237" s="22"/>
      <c r="IH237" s="22"/>
      <c r="II237" s="22"/>
    </row>
    <row r="238" spans="1:243" s="21" customFormat="1" ht="84.75" customHeight="1">
      <c r="A238" s="33">
        <v>9.09</v>
      </c>
      <c r="B238" s="34" t="s">
        <v>274</v>
      </c>
      <c r="C238" s="35"/>
      <c r="D238" s="68"/>
      <c r="E238" s="68"/>
      <c r="F238" s="68"/>
      <c r="G238" s="68"/>
      <c r="H238" s="68"/>
      <c r="I238" s="68"/>
      <c r="J238" s="68"/>
      <c r="K238" s="68"/>
      <c r="L238" s="68"/>
      <c r="M238" s="68"/>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IA238" s="21">
        <v>9.09</v>
      </c>
      <c r="IB238" s="21" t="s">
        <v>274</v>
      </c>
      <c r="IE238" s="22"/>
      <c r="IF238" s="22"/>
      <c r="IG238" s="22"/>
      <c r="IH238" s="22"/>
      <c r="II238" s="22"/>
    </row>
    <row r="239" spans="1:243" s="21" customFormat="1" ht="28.5">
      <c r="A239" s="63">
        <v>9.1</v>
      </c>
      <c r="B239" s="34" t="s">
        <v>275</v>
      </c>
      <c r="C239" s="35"/>
      <c r="D239" s="35">
        <v>10</v>
      </c>
      <c r="E239" s="61" t="s">
        <v>62</v>
      </c>
      <c r="F239" s="62">
        <v>208</v>
      </c>
      <c r="G239" s="38"/>
      <c r="H239" s="38"/>
      <c r="I239" s="39" t="s">
        <v>36</v>
      </c>
      <c r="J239" s="40">
        <f t="shared" si="12"/>
        <v>1</v>
      </c>
      <c r="K239" s="38" t="s">
        <v>37</v>
      </c>
      <c r="L239" s="38" t="s">
        <v>4</v>
      </c>
      <c r="M239" s="41"/>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1">
        <f t="shared" si="13"/>
        <v>2080</v>
      </c>
      <c r="BB239" s="52">
        <f t="shared" si="14"/>
        <v>2080</v>
      </c>
      <c r="BC239" s="60" t="str">
        <f t="shared" si="15"/>
        <v>INR  Two Thousand  &amp;Eighty  Only</v>
      </c>
      <c r="IA239" s="21">
        <v>9.1</v>
      </c>
      <c r="IB239" s="21" t="s">
        <v>275</v>
      </c>
      <c r="ID239" s="21">
        <v>10</v>
      </c>
      <c r="IE239" s="22" t="s">
        <v>62</v>
      </c>
      <c r="IF239" s="22"/>
      <c r="IG239" s="22"/>
      <c r="IH239" s="22"/>
      <c r="II239" s="22"/>
    </row>
    <row r="240" spans="1:243" s="21" customFormat="1" ht="173.25">
      <c r="A240" s="33">
        <v>9.11</v>
      </c>
      <c r="B240" s="34" t="s">
        <v>276</v>
      </c>
      <c r="C240" s="35"/>
      <c r="D240" s="35">
        <v>4</v>
      </c>
      <c r="E240" s="61" t="s">
        <v>599</v>
      </c>
      <c r="F240" s="62">
        <v>214</v>
      </c>
      <c r="G240" s="38"/>
      <c r="H240" s="38"/>
      <c r="I240" s="39" t="s">
        <v>36</v>
      </c>
      <c r="J240" s="40">
        <f t="shared" si="12"/>
        <v>1</v>
      </c>
      <c r="K240" s="38" t="s">
        <v>37</v>
      </c>
      <c r="L240" s="38" t="s">
        <v>4</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1">
        <f t="shared" si="13"/>
        <v>856</v>
      </c>
      <c r="BB240" s="52">
        <f t="shared" si="14"/>
        <v>856</v>
      </c>
      <c r="BC240" s="60" t="str">
        <f t="shared" si="15"/>
        <v>INR  Eight Hundred &amp; Fifty Six  Only</v>
      </c>
      <c r="IA240" s="21">
        <v>9.11</v>
      </c>
      <c r="IB240" s="21" t="s">
        <v>276</v>
      </c>
      <c r="ID240" s="21">
        <v>4</v>
      </c>
      <c r="IE240" s="22" t="s">
        <v>599</v>
      </c>
      <c r="IF240" s="22"/>
      <c r="IG240" s="22"/>
      <c r="IH240" s="22"/>
      <c r="II240" s="22"/>
    </row>
    <row r="241" spans="1:243" s="21" customFormat="1" ht="82.5" customHeight="1">
      <c r="A241" s="33">
        <v>9.12</v>
      </c>
      <c r="B241" s="34" t="s">
        <v>277</v>
      </c>
      <c r="C241" s="35"/>
      <c r="D241" s="68"/>
      <c r="E241" s="68"/>
      <c r="F241" s="68"/>
      <c r="G241" s="68"/>
      <c r="H241" s="68"/>
      <c r="I241" s="68"/>
      <c r="J241" s="68"/>
      <c r="K241" s="68"/>
      <c r="L241" s="68"/>
      <c r="M241" s="68"/>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IA241" s="21">
        <v>9.12</v>
      </c>
      <c r="IB241" s="21" t="s">
        <v>277</v>
      </c>
      <c r="IE241" s="22"/>
      <c r="IF241" s="22"/>
      <c r="IG241" s="22"/>
      <c r="IH241" s="22"/>
      <c r="II241" s="22"/>
    </row>
    <row r="242" spans="1:243" s="21" customFormat="1" ht="28.5">
      <c r="A242" s="33">
        <v>9.13</v>
      </c>
      <c r="B242" s="34" t="s">
        <v>278</v>
      </c>
      <c r="C242" s="35"/>
      <c r="D242" s="35">
        <v>9</v>
      </c>
      <c r="E242" s="61" t="s">
        <v>62</v>
      </c>
      <c r="F242" s="62">
        <v>267.5</v>
      </c>
      <c r="G242" s="38"/>
      <c r="H242" s="38"/>
      <c r="I242" s="39" t="s">
        <v>36</v>
      </c>
      <c r="J242" s="40">
        <f t="shared" si="12"/>
        <v>1</v>
      </c>
      <c r="K242" s="38" t="s">
        <v>37</v>
      </c>
      <c r="L242" s="38" t="s">
        <v>4</v>
      </c>
      <c r="M242" s="41"/>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1">
        <f t="shared" si="13"/>
        <v>2407.5</v>
      </c>
      <c r="BB242" s="52">
        <f t="shared" si="14"/>
        <v>2407.5</v>
      </c>
      <c r="BC242" s="60" t="str">
        <f t="shared" si="15"/>
        <v>INR  Two Thousand Four Hundred &amp; Seven  and Paise Fifty Only</v>
      </c>
      <c r="IA242" s="21">
        <v>9.13</v>
      </c>
      <c r="IB242" s="21" t="s">
        <v>278</v>
      </c>
      <c r="ID242" s="21">
        <v>9</v>
      </c>
      <c r="IE242" s="22" t="s">
        <v>62</v>
      </c>
      <c r="IF242" s="22"/>
      <c r="IG242" s="22"/>
      <c r="IH242" s="22"/>
      <c r="II242" s="22"/>
    </row>
    <row r="243" spans="1:243" s="21" customFormat="1" ht="100.5" customHeight="1">
      <c r="A243" s="33">
        <v>9.14</v>
      </c>
      <c r="B243" s="34" t="s">
        <v>279</v>
      </c>
      <c r="C243" s="35"/>
      <c r="D243" s="68"/>
      <c r="E243" s="68"/>
      <c r="F243" s="68"/>
      <c r="G243" s="68"/>
      <c r="H243" s="68"/>
      <c r="I243" s="68"/>
      <c r="J243" s="68"/>
      <c r="K243" s="68"/>
      <c r="L243" s="68"/>
      <c r="M243" s="68"/>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IA243" s="21">
        <v>9.14</v>
      </c>
      <c r="IB243" s="21" t="s">
        <v>279</v>
      </c>
      <c r="IE243" s="22"/>
      <c r="IF243" s="22"/>
      <c r="IG243" s="22"/>
      <c r="IH243" s="22"/>
      <c r="II243" s="22"/>
    </row>
    <row r="244" spans="1:243" s="21" customFormat="1" ht="15.75">
      <c r="A244" s="33">
        <v>9.15</v>
      </c>
      <c r="B244" s="34" t="s">
        <v>280</v>
      </c>
      <c r="C244" s="35"/>
      <c r="D244" s="68"/>
      <c r="E244" s="68"/>
      <c r="F244" s="68"/>
      <c r="G244" s="68"/>
      <c r="H244" s="68"/>
      <c r="I244" s="68"/>
      <c r="J244" s="68"/>
      <c r="K244" s="68"/>
      <c r="L244" s="68"/>
      <c r="M244" s="68"/>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IA244" s="21">
        <v>9.15</v>
      </c>
      <c r="IB244" s="21" t="s">
        <v>280</v>
      </c>
      <c r="IE244" s="22"/>
      <c r="IF244" s="22"/>
      <c r="IG244" s="22"/>
      <c r="IH244" s="22"/>
      <c r="II244" s="22"/>
    </row>
    <row r="245" spans="1:243" s="21" customFormat="1" ht="28.5">
      <c r="A245" s="33">
        <v>9.16</v>
      </c>
      <c r="B245" s="34" t="s">
        <v>281</v>
      </c>
      <c r="C245" s="35"/>
      <c r="D245" s="35">
        <v>2</v>
      </c>
      <c r="E245" s="61" t="s">
        <v>599</v>
      </c>
      <c r="F245" s="62">
        <v>103.3</v>
      </c>
      <c r="G245" s="38"/>
      <c r="H245" s="38"/>
      <c r="I245" s="39" t="s">
        <v>36</v>
      </c>
      <c r="J245" s="40">
        <f t="shared" si="12"/>
        <v>1</v>
      </c>
      <c r="K245" s="38" t="s">
        <v>37</v>
      </c>
      <c r="L245" s="38" t="s">
        <v>4</v>
      </c>
      <c r="M245" s="41"/>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1">
        <f t="shared" si="13"/>
        <v>206.6</v>
      </c>
      <c r="BB245" s="52">
        <f t="shared" si="14"/>
        <v>206.6</v>
      </c>
      <c r="BC245" s="60" t="str">
        <f t="shared" si="15"/>
        <v>INR  Two Hundred &amp; Six  and Paise Sixty Only</v>
      </c>
      <c r="IA245" s="21">
        <v>9.16</v>
      </c>
      <c r="IB245" s="21" t="s">
        <v>281</v>
      </c>
      <c r="ID245" s="21">
        <v>2</v>
      </c>
      <c r="IE245" s="22" t="s">
        <v>599</v>
      </c>
      <c r="IF245" s="22"/>
      <c r="IG245" s="22"/>
      <c r="IH245" s="22"/>
      <c r="II245" s="22"/>
    </row>
    <row r="246" spans="1:243" s="21" customFormat="1" ht="15.75">
      <c r="A246" s="33">
        <v>9.17</v>
      </c>
      <c r="B246" s="34" t="s">
        <v>282</v>
      </c>
      <c r="C246" s="35"/>
      <c r="D246" s="68"/>
      <c r="E246" s="68"/>
      <c r="F246" s="68"/>
      <c r="G246" s="68"/>
      <c r="H246" s="68"/>
      <c r="I246" s="68"/>
      <c r="J246" s="68"/>
      <c r="K246" s="68"/>
      <c r="L246" s="68"/>
      <c r="M246" s="68"/>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IA246" s="21">
        <v>9.17</v>
      </c>
      <c r="IB246" s="21" t="s">
        <v>282</v>
      </c>
      <c r="IE246" s="22"/>
      <c r="IF246" s="22"/>
      <c r="IG246" s="22"/>
      <c r="IH246" s="22"/>
      <c r="II246" s="22"/>
    </row>
    <row r="247" spans="1:243" s="21" customFormat="1" ht="28.5">
      <c r="A247" s="33">
        <v>9.18</v>
      </c>
      <c r="B247" s="34" t="s">
        <v>281</v>
      </c>
      <c r="C247" s="35"/>
      <c r="D247" s="35">
        <v>2</v>
      </c>
      <c r="E247" s="61" t="s">
        <v>599</v>
      </c>
      <c r="F247" s="62">
        <v>95.1</v>
      </c>
      <c r="G247" s="38"/>
      <c r="H247" s="38"/>
      <c r="I247" s="39" t="s">
        <v>36</v>
      </c>
      <c r="J247" s="40">
        <f t="shared" si="12"/>
        <v>1</v>
      </c>
      <c r="K247" s="38" t="s">
        <v>37</v>
      </c>
      <c r="L247" s="38" t="s">
        <v>4</v>
      </c>
      <c r="M247" s="41"/>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1">
        <f t="shared" si="13"/>
        <v>190.2</v>
      </c>
      <c r="BB247" s="52">
        <f t="shared" si="14"/>
        <v>190.2</v>
      </c>
      <c r="BC247" s="60" t="str">
        <f t="shared" si="15"/>
        <v>INR  One Hundred &amp; Ninety  and Paise Twenty Only</v>
      </c>
      <c r="IA247" s="21">
        <v>9.18</v>
      </c>
      <c r="IB247" s="21" t="s">
        <v>281</v>
      </c>
      <c r="ID247" s="21">
        <v>2</v>
      </c>
      <c r="IE247" s="22" t="s">
        <v>599</v>
      </c>
      <c r="IF247" s="22"/>
      <c r="IG247" s="22"/>
      <c r="IH247" s="22"/>
      <c r="II247" s="22"/>
    </row>
    <row r="248" spans="1:243" s="21" customFormat="1" ht="15.75">
      <c r="A248" s="33">
        <v>9.19</v>
      </c>
      <c r="B248" s="34" t="s">
        <v>283</v>
      </c>
      <c r="C248" s="35"/>
      <c r="D248" s="68"/>
      <c r="E248" s="68"/>
      <c r="F248" s="68"/>
      <c r="G248" s="68"/>
      <c r="H248" s="68"/>
      <c r="I248" s="68"/>
      <c r="J248" s="68"/>
      <c r="K248" s="68"/>
      <c r="L248" s="68"/>
      <c r="M248" s="68"/>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IA248" s="21">
        <v>9.19</v>
      </c>
      <c r="IB248" s="21" t="s">
        <v>283</v>
      </c>
      <c r="IE248" s="22"/>
      <c r="IF248" s="22"/>
      <c r="IG248" s="22"/>
      <c r="IH248" s="22"/>
      <c r="II248" s="22"/>
    </row>
    <row r="249" spans="1:243" s="21" customFormat="1" ht="28.5">
      <c r="A249" s="63">
        <v>9.2</v>
      </c>
      <c r="B249" s="34" t="s">
        <v>284</v>
      </c>
      <c r="C249" s="35"/>
      <c r="D249" s="35">
        <v>2</v>
      </c>
      <c r="E249" s="61" t="s">
        <v>599</v>
      </c>
      <c r="F249" s="62">
        <v>165.3</v>
      </c>
      <c r="G249" s="38"/>
      <c r="H249" s="38"/>
      <c r="I249" s="39" t="s">
        <v>36</v>
      </c>
      <c r="J249" s="40">
        <f t="shared" si="12"/>
        <v>1</v>
      </c>
      <c r="K249" s="38" t="s">
        <v>37</v>
      </c>
      <c r="L249" s="38" t="s">
        <v>4</v>
      </c>
      <c r="M249" s="41"/>
      <c r="N249" s="49"/>
      <c r="O249" s="49"/>
      <c r="P249" s="50"/>
      <c r="Q249" s="49"/>
      <c r="R249" s="49"/>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1">
        <f t="shared" si="13"/>
        <v>330.6</v>
      </c>
      <c r="BB249" s="52">
        <f t="shared" si="14"/>
        <v>330.6</v>
      </c>
      <c r="BC249" s="60" t="str">
        <f t="shared" si="15"/>
        <v>INR  Three Hundred &amp; Thirty  and Paise Sixty Only</v>
      </c>
      <c r="IA249" s="21">
        <v>9.2</v>
      </c>
      <c r="IB249" s="21" t="s">
        <v>284</v>
      </c>
      <c r="ID249" s="21">
        <v>2</v>
      </c>
      <c r="IE249" s="22" t="s">
        <v>599</v>
      </c>
      <c r="IF249" s="22"/>
      <c r="IG249" s="22"/>
      <c r="IH249" s="22"/>
      <c r="II249" s="22"/>
    </row>
    <row r="250" spans="1:243" s="21" customFormat="1" ht="15.75">
      <c r="A250" s="33">
        <v>9.21</v>
      </c>
      <c r="B250" s="34" t="s">
        <v>285</v>
      </c>
      <c r="C250" s="35"/>
      <c r="D250" s="68"/>
      <c r="E250" s="68"/>
      <c r="F250" s="68"/>
      <c r="G250" s="68"/>
      <c r="H250" s="68"/>
      <c r="I250" s="68"/>
      <c r="J250" s="68"/>
      <c r="K250" s="68"/>
      <c r="L250" s="68"/>
      <c r="M250" s="68"/>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IA250" s="21">
        <v>9.21</v>
      </c>
      <c r="IB250" s="21" t="s">
        <v>285</v>
      </c>
      <c r="IE250" s="22"/>
      <c r="IF250" s="22"/>
      <c r="IG250" s="22"/>
      <c r="IH250" s="22"/>
      <c r="II250" s="22"/>
    </row>
    <row r="251" spans="1:243" s="21" customFormat="1" ht="28.5">
      <c r="A251" s="33">
        <v>9.22</v>
      </c>
      <c r="B251" s="34" t="s">
        <v>286</v>
      </c>
      <c r="C251" s="35"/>
      <c r="D251" s="35">
        <v>2</v>
      </c>
      <c r="E251" s="61" t="s">
        <v>599</v>
      </c>
      <c r="F251" s="62">
        <v>113.9</v>
      </c>
      <c r="G251" s="38"/>
      <c r="H251" s="38"/>
      <c r="I251" s="39" t="s">
        <v>36</v>
      </c>
      <c r="J251" s="40">
        <f t="shared" si="12"/>
        <v>1</v>
      </c>
      <c r="K251" s="38" t="s">
        <v>37</v>
      </c>
      <c r="L251" s="38" t="s">
        <v>4</v>
      </c>
      <c r="M251" s="41"/>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1">
        <f t="shared" si="13"/>
        <v>227.8</v>
      </c>
      <c r="BB251" s="52">
        <f t="shared" si="14"/>
        <v>227.8</v>
      </c>
      <c r="BC251" s="60" t="str">
        <f t="shared" si="15"/>
        <v>INR  Two Hundred &amp; Twenty Seven  and Paise Eighty Only</v>
      </c>
      <c r="IA251" s="21">
        <v>9.22</v>
      </c>
      <c r="IB251" s="21" t="s">
        <v>286</v>
      </c>
      <c r="ID251" s="21">
        <v>2</v>
      </c>
      <c r="IE251" s="22" t="s">
        <v>599</v>
      </c>
      <c r="IF251" s="22"/>
      <c r="IG251" s="22"/>
      <c r="IH251" s="22"/>
      <c r="II251" s="22"/>
    </row>
    <row r="252" spans="1:243" s="21" customFormat="1" ht="15.75">
      <c r="A252" s="33">
        <v>9.23</v>
      </c>
      <c r="B252" s="34" t="s">
        <v>287</v>
      </c>
      <c r="C252" s="35"/>
      <c r="D252" s="68"/>
      <c r="E252" s="68"/>
      <c r="F252" s="68"/>
      <c r="G252" s="68"/>
      <c r="H252" s="68"/>
      <c r="I252" s="68"/>
      <c r="J252" s="68"/>
      <c r="K252" s="68"/>
      <c r="L252" s="68"/>
      <c r="M252" s="68"/>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IA252" s="21">
        <v>9.23</v>
      </c>
      <c r="IB252" s="21" t="s">
        <v>287</v>
      </c>
      <c r="IE252" s="22"/>
      <c r="IF252" s="22"/>
      <c r="IG252" s="22"/>
      <c r="IH252" s="22"/>
      <c r="II252" s="22"/>
    </row>
    <row r="253" spans="1:243" s="21" customFormat="1" ht="28.5">
      <c r="A253" s="33">
        <v>9.24</v>
      </c>
      <c r="B253" s="34" t="s">
        <v>288</v>
      </c>
      <c r="C253" s="35"/>
      <c r="D253" s="35">
        <v>2</v>
      </c>
      <c r="E253" s="61" t="s">
        <v>599</v>
      </c>
      <c r="F253" s="62">
        <v>99.8</v>
      </c>
      <c r="G253" s="38"/>
      <c r="H253" s="38"/>
      <c r="I253" s="39" t="s">
        <v>36</v>
      </c>
      <c r="J253" s="40">
        <f t="shared" si="12"/>
        <v>1</v>
      </c>
      <c r="K253" s="38" t="s">
        <v>37</v>
      </c>
      <c r="L253" s="38" t="s">
        <v>4</v>
      </c>
      <c r="M253" s="41"/>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1">
        <f t="shared" si="13"/>
        <v>199.6</v>
      </c>
      <c r="BB253" s="52">
        <f t="shared" si="14"/>
        <v>199.6</v>
      </c>
      <c r="BC253" s="60" t="str">
        <f t="shared" si="15"/>
        <v>INR  One Hundred &amp; Ninety Nine  and Paise Sixty Only</v>
      </c>
      <c r="IA253" s="21">
        <v>9.24</v>
      </c>
      <c r="IB253" s="21" t="s">
        <v>288</v>
      </c>
      <c r="ID253" s="21">
        <v>2</v>
      </c>
      <c r="IE253" s="22" t="s">
        <v>599</v>
      </c>
      <c r="IF253" s="22"/>
      <c r="IG253" s="22"/>
      <c r="IH253" s="22"/>
      <c r="II253" s="22"/>
    </row>
    <row r="254" spans="1:243" s="21" customFormat="1" ht="157.5">
      <c r="A254" s="33">
        <v>9.25</v>
      </c>
      <c r="B254" s="34" t="s">
        <v>289</v>
      </c>
      <c r="C254" s="35"/>
      <c r="D254" s="68"/>
      <c r="E254" s="68"/>
      <c r="F254" s="68"/>
      <c r="G254" s="68"/>
      <c r="H254" s="68"/>
      <c r="I254" s="68"/>
      <c r="J254" s="68"/>
      <c r="K254" s="68"/>
      <c r="L254" s="68"/>
      <c r="M254" s="68"/>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IA254" s="21">
        <v>9.25</v>
      </c>
      <c r="IB254" s="21" t="s">
        <v>289</v>
      </c>
      <c r="IE254" s="22"/>
      <c r="IF254" s="22"/>
      <c r="IG254" s="22"/>
      <c r="IH254" s="22"/>
      <c r="II254" s="22"/>
    </row>
    <row r="255" spans="1:243" s="21" customFormat="1" ht="42.75">
      <c r="A255" s="33">
        <v>9.26</v>
      </c>
      <c r="B255" s="34" t="s">
        <v>281</v>
      </c>
      <c r="C255" s="35"/>
      <c r="D255" s="35">
        <v>6</v>
      </c>
      <c r="E255" s="61" t="s">
        <v>599</v>
      </c>
      <c r="F255" s="62">
        <v>253.2</v>
      </c>
      <c r="G255" s="38"/>
      <c r="H255" s="38"/>
      <c r="I255" s="39" t="s">
        <v>36</v>
      </c>
      <c r="J255" s="40">
        <f t="shared" si="12"/>
        <v>1</v>
      </c>
      <c r="K255" s="38" t="s">
        <v>37</v>
      </c>
      <c r="L255" s="38" t="s">
        <v>4</v>
      </c>
      <c r="M255" s="41"/>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1">
        <f t="shared" si="13"/>
        <v>1519.2</v>
      </c>
      <c r="BB255" s="52">
        <f t="shared" si="14"/>
        <v>1519.2</v>
      </c>
      <c r="BC255" s="60" t="str">
        <f t="shared" si="15"/>
        <v>INR  One Thousand Five Hundred &amp; Nineteen  and Paise Twenty Only</v>
      </c>
      <c r="IA255" s="21">
        <v>9.26</v>
      </c>
      <c r="IB255" s="21" t="s">
        <v>281</v>
      </c>
      <c r="ID255" s="21">
        <v>6</v>
      </c>
      <c r="IE255" s="22" t="s">
        <v>599</v>
      </c>
      <c r="IF255" s="22"/>
      <c r="IG255" s="22"/>
      <c r="IH255" s="22"/>
      <c r="II255" s="22"/>
    </row>
    <row r="256" spans="1:243" s="21" customFormat="1" ht="409.5">
      <c r="A256" s="33">
        <v>9.27</v>
      </c>
      <c r="B256" s="34" t="s">
        <v>290</v>
      </c>
      <c r="C256" s="35"/>
      <c r="D256" s="68"/>
      <c r="E256" s="68"/>
      <c r="F256" s="68"/>
      <c r="G256" s="68"/>
      <c r="H256" s="68"/>
      <c r="I256" s="68"/>
      <c r="J256" s="68"/>
      <c r="K256" s="68"/>
      <c r="L256" s="68"/>
      <c r="M256" s="68"/>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IA256" s="21">
        <v>9.27</v>
      </c>
      <c r="IB256" s="21" t="s">
        <v>290</v>
      </c>
      <c r="IE256" s="22"/>
      <c r="IF256" s="22"/>
      <c r="IG256" s="22"/>
      <c r="IH256" s="22"/>
      <c r="II256" s="22"/>
    </row>
    <row r="257" spans="1:243" s="21" customFormat="1" ht="63">
      <c r="A257" s="33">
        <v>9.28</v>
      </c>
      <c r="B257" s="34" t="s">
        <v>291</v>
      </c>
      <c r="C257" s="35"/>
      <c r="D257" s="35">
        <v>12</v>
      </c>
      <c r="E257" s="61" t="s">
        <v>45</v>
      </c>
      <c r="F257" s="62">
        <v>1084.7</v>
      </c>
      <c r="G257" s="38"/>
      <c r="H257" s="38"/>
      <c r="I257" s="39" t="s">
        <v>36</v>
      </c>
      <c r="J257" s="40">
        <f t="shared" si="12"/>
        <v>1</v>
      </c>
      <c r="K257" s="38" t="s">
        <v>37</v>
      </c>
      <c r="L257" s="38" t="s">
        <v>4</v>
      </c>
      <c r="M257" s="41"/>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1">
        <f t="shared" si="13"/>
        <v>13016.4</v>
      </c>
      <c r="BB257" s="52">
        <f t="shared" si="14"/>
        <v>13016.4</v>
      </c>
      <c r="BC257" s="60" t="str">
        <f t="shared" si="15"/>
        <v>INR  Thirteen Thousand  &amp;Sixteen  and Paise Forty Only</v>
      </c>
      <c r="IA257" s="21">
        <v>9.28</v>
      </c>
      <c r="IB257" s="21" t="s">
        <v>291</v>
      </c>
      <c r="ID257" s="21">
        <v>12</v>
      </c>
      <c r="IE257" s="22" t="s">
        <v>45</v>
      </c>
      <c r="IF257" s="22"/>
      <c r="IG257" s="22"/>
      <c r="IH257" s="22"/>
      <c r="II257" s="22"/>
    </row>
    <row r="258" spans="1:243" s="21" customFormat="1" ht="409.5">
      <c r="A258" s="33">
        <v>9.29</v>
      </c>
      <c r="B258" s="34" t="s">
        <v>292</v>
      </c>
      <c r="C258" s="35"/>
      <c r="D258" s="68"/>
      <c r="E258" s="68"/>
      <c r="F258" s="68"/>
      <c r="G258" s="68"/>
      <c r="H258" s="68"/>
      <c r="I258" s="68"/>
      <c r="J258" s="68"/>
      <c r="K258" s="68"/>
      <c r="L258" s="68"/>
      <c r="M258" s="68"/>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IA258" s="21">
        <v>9.29</v>
      </c>
      <c r="IB258" s="21" t="s">
        <v>292</v>
      </c>
      <c r="IE258" s="22"/>
      <c r="IF258" s="22"/>
      <c r="IG258" s="22"/>
      <c r="IH258" s="22"/>
      <c r="II258" s="22"/>
    </row>
    <row r="259" spans="1:243" s="21" customFormat="1" ht="78.75">
      <c r="A259" s="63">
        <v>9.3</v>
      </c>
      <c r="B259" s="34" t="s">
        <v>293</v>
      </c>
      <c r="C259" s="35"/>
      <c r="D259" s="35">
        <v>10</v>
      </c>
      <c r="E259" s="61" t="s">
        <v>45</v>
      </c>
      <c r="F259" s="62">
        <v>1116.2</v>
      </c>
      <c r="G259" s="38"/>
      <c r="H259" s="38"/>
      <c r="I259" s="39" t="s">
        <v>36</v>
      </c>
      <c r="J259" s="40">
        <f t="shared" si="12"/>
        <v>1</v>
      </c>
      <c r="K259" s="38" t="s">
        <v>37</v>
      </c>
      <c r="L259" s="38" t="s">
        <v>4</v>
      </c>
      <c r="M259" s="41"/>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1">
        <f t="shared" si="13"/>
        <v>11162</v>
      </c>
      <c r="BB259" s="52">
        <f t="shared" si="14"/>
        <v>11162</v>
      </c>
      <c r="BC259" s="60" t="str">
        <f t="shared" si="15"/>
        <v>INR  Eleven Thousand One Hundred &amp; Sixty Two  Only</v>
      </c>
      <c r="IA259" s="21">
        <v>9.3</v>
      </c>
      <c r="IB259" s="21" t="s">
        <v>293</v>
      </c>
      <c r="ID259" s="21">
        <v>10</v>
      </c>
      <c r="IE259" s="22" t="s">
        <v>45</v>
      </c>
      <c r="IF259" s="22"/>
      <c r="IG259" s="22"/>
      <c r="IH259" s="22"/>
      <c r="II259" s="22"/>
    </row>
    <row r="260" spans="1:243" s="21" customFormat="1" ht="15.75">
      <c r="A260" s="33">
        <v>9.31</v>
      </c>
      <c r="B260" s="34" t="s">
        <v>47</v>
      </c>
      <c r="C260" s="35"/>
      <c r="D260" s="68"/>
      <c r="E260" s="68"/>
      <c r="F260" s="68"/>
      <c r="G260" s="68"/>
      <c r="H260" s="68"/>
      <c r="I260" s="68"/>
      <c r="J260" s="68"/>
      <c r="K260" s="68"/>
      <c r="L260" s="68"/>
      <c r="M260" s="68"/>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IA260" s="21">
        <v>9.31</v>
      </c>
      <c r="IB260" s="21" t="s">
        <v>47</v>
      </c>
      <c r="IE260" s="22"/>
      <c r="IF260" s="22"/>
      <c r="IG260" s="22"/>
      <c r="IH260" s="22"/>
      <c r="II260" s="22"/>
    </row>
    <row r="261" spans="1:243" s="21" customFormat="1" ht="15.75">
      <c r="A261" s="33">
        <v>9.32</v>
      </c>
      <c r="B261" s="34" t="s">
        <v>294</v>
      </c>
      <c r="C261" s="35"/>
      <c r="D261" s="68"/>
      <c r="E261" s="68"/>
      <c r="F261" s="68"/>
      <c r="G261" s="68"/>
      <c r="H261" s="68"/>
      <c r="I261" s="68"/>
      <c r="J261" s="68"/>
      <c r="K261" s="68"/>
      <c r="L261" s="68"/>
      <c r="M261" s="68"/>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IA261" s="21">
        <v>9.32</v>
      </c>
      <c r="IB261" s="21" t="s">
        <v>294</v>
      </c>
      <c r="IE261" s="22"/>
      <c r="IF261" s="22"/>
      <c r="IG261" s="22"/>
      <c r="IH261" s="22"/>
      <c r="II261" s="22"/>
    </row>
    <row r="262" spans="1:243" s="21" customFormat="1" ht="28.5">
      <c r="A262" s="33">
        <v>9.33</v>
      </c>
      <c r="B262" s="34" t="s">
        <v>295</v>
      </c>
      <c r="C262" s="35"/>
      <c r="D262" s="35">
        <v>40</v>
      </c>
      <c r="E262" s="61" t="s">
        <v>45</v>
      </c>
      <c r="F262" s="62">
        <v>231.1</v>
      </c>
      <c r="G262" s="38"/>
      <c r="H262" s="38"/>
      <c r="I262" s="39" t="s">
        <v>36</v>
      </c>
      <c r="J262" s="40">
        <f t="shared" si="12"/>
        <v>1</v>
      </c>
      <c r="K262" s="38" t="s">
        <v>37</v>
      </c>
      <c r="L262" s="38" t="s">
        <v>4</v>
      </c>
      <c r="M262" s="41"/>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1">
        <f t="shared" si="13"/>
        <v>9244</v>
      </c>
      <c r="BB262" s="52">
        <f t="shared" si="14"/>
        <v>9244</v>
      </c>
      <c r="BC262" s="60" t="str">
        <f t="shared" si="15"/>
        <v>INR  Nine Thousand Two Hundred &amp; Forty Four  Only</v>
      </c>
      <c r="IA262" s="21">
        <v>9.33</v>
      </c>
      <c r="IB262" s="21" t="s">
        <v>295</v>
      </c>
      <c r="ID262" s="21">
        <v>40</v>
      </c>
      <c r="IE262" s="22" t="s">
        <v>45</v>
      </c>
      <c r="IF262" s="22"/>
      <c r="IG262" s="22"/>
      <c r="IH262" s="22"/>
      <c r="II262" s="22"/>
    </row>
    <row r="263" spans="1:243" s="21" customFormat="1" ht="31.5">
      <c r="A263" s="33">
        <v>9.34</v>
      </c>
      <c r="B263" s="34" t="s">
        <v>296</v>
      </c>
      <c r="C263" s="35"/>
      <c r="D263" s="68"/>
      <c r="E263" s="68"/>
      <c r="F263" s="68"/>
      <c r="G263" s="68"/>
      <c r="H263" s="68"/>
      <c r="I263" s="68"/>
      <c r="J263" s="68"/>
      <c r="K263" s="68"/>
      <c r="L263" s="68"/>
      <c r="M263" s="68"/>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IA263" s="21">
        <v>9.34</v>
      </c>
      <c r="IB263" s="21" t="s">
        <v>296</v>
      </c>
      <c r="IE263" s="22"/>
      <c r="IF263" s="22"/>
      <c r="IG263" s="22"/>
      <c r="IH263" s="22"/>
      <c r="II263" s="22"/>
    </row>
    <row r="264" spans="1:243" s="21" customFormat="1" ht="28.5">
      <c r="A264" s="33">
        <v>9.35</v>
      </c>
      <c r="B264" s="34" t="s">
        <v>295</v>
      </c>
      <c r="C264" s="35"/>
      <c r="D264" s="35">
        <v>60</v>
      </c>
      <c r="E264" s="61" t="s">
        <v>45</v>
      </c>
      <c r="F264" s="62">
        <v>266.5</v>
      </c>
      <c r="G264" s="38"/>
      <c r="H264" s="38"/>
      <c r="I264" s="39" t="s">
        <v>36</v>
      </c>
      <c r="J264" s="40">
        <f t="shared" si="12"/>
        <v>1</v>
      </c>
      <c r="K264" s="38" t="s">
        <v>37</v>
      </c>
      <c r="L264" s="38" t="s">
        <v>4</v>
      </c>
      <c r="M264" s="41"/>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1">
        <f t="shared" si="13"/>
        <v>15990</v>
      </c>
      <c r="BB264" s="52">
        <f t="shared" si="14"/>
        <v>15990</v>
      </c>
      <c r="BC264" s="60" t="str">
        <f t="shared" si="15"/>
        <v>INR  Fifteen Thousand Nine Hundred &amp; Ninety  Only</v>
      </c>
      <c r="IA264" s="21">
        <v>9.35</v>
      </c>
      <c r="IB264" s="21" t="s">
        <v>295</v>
      </c>
      <c r="ID264" s="21">
        <v>60</v>
      </c>
      <c r="IE264" s="22" t="s">
        <v>45</v>
      </c>
      <c r="IF264" s="22"/>
      <c r="IG264" s="22"/>
      <c r="IH264" s="22"/>
      <c r="II264" s="22"/>
    </row>
    <row r="265" spans="1:243" s="21" customFormat="1" ht="15.75">
      <c r="A265" s="33">
        <v>9.36</v>
      </c>
      <c r="B265" s="34" t="s">
        <v>297</v>
      </c>
      <c r="C265" s="35"/>
      <c r="D265" s="68"/>
      <c r="E265" s="68"/>
      <c r="F265" s="68"/>
      <c r="G265" s="68"/>
      <c r="H265" s="68"/>
      <c r="I265" s="68"/>
      <c r="J265" s="68"/>
      <c r="K265" s="68"/>
      <c r="L265" s="68"/>
      <c r="M265" s="68"/>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IA265" s="21">
        <v>9.36</v>
      </c>
      <c r="IB265" s="21" t="s">
        <v>297</v>
      </c>
      <c r="IE265" s="22"/>
      <c r="IF265" s="22"/>
      <c r="IG265" s="22"/>
      <c r="IH265" s="22"/>
      <c r="II265" s="22"/>
    </row>
    <row r="266" spans="1:243" s="21" customFormat="1" ht="42.75">
      <c r="A266" s="33">
        <v>9.37</v>
      </c>
      <c r="B266" s="34" t="s">
        <v>295</v>
      </c>
      <c r="C266" s="35"/>
      <c r="D266" s="35">
        <v>15</v>
      </c>
      <c r="E266" s="61" t="s">
        <v>45</v>
      </c>
      <c r="F266" s="62">
        <v>315.7</v>
      </c>
      <c r="G266" s="38"/>
      <c r="H266" s="38"/>
      <c r="I266" s="39" t="s">
        <v>36</v>
      </c>
      <c r="J266" s="40">
        <f t="shared" si="12"/>
        <v>1</v>
      </c>
      <c r="K266" s="38" t="s">
        <v>37</v>
      </c>
      <c r="L266" s="38" t="s">
        <v>4</v>
      </c>
      <c r="M266" s="41"/>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1">
        <f t="shared" si="13"/>
        <v>4735.5</v>
      </c>
      <c r="BB266" s="52">
        <f t="shared" si="14"/>
        <v>4735.5</v>
      </c>
      <c r="BC266" s="60" t="str">
        <f t="shared" si="15"/>
        <v>INR  Four Thousand Seven Hundred &amp; Thirty Five  and Paise Fifty Only</v>
      </c>
      <c r="IA266" s="21">
        <v>9.37</v>
      </c>
      <c r="IB266" s="21" t="s">
        <v>295</v>
      </c>
      <c r="ID266" s="21">
        <v>15</v>
      </c>
      <c r="IE266" s="22" t="s">
        <v>45</v>
      </c>
      <c r="IF266" s="22"/>
      <c r="IG266" s="22"/>
      <c r="IH266" s="22"/>
      <c r="II266" s="22"/>
    </row>
    <row r="267" spans="1:243" s="21" customFormat="1" ht="15.75">
      <c r="A267" s="33">
        <v>9.38</v>
      </c>
      <c r="B267" s="34" t="s">
        <v>298</v>
      </c>
      <c r="C267" s="35"/>
      <c r="D267" s="68"/>
      <c r="E267" s="68"/>
      <c r="F267" s="68"/>
      <c r="G267" s="68"/>
      <c r="H267" s="68"/>
      <c r="I267" s="68"/>
      <c r="J267" s="68"/>
      <c r="K267" s="68"/>
      <c r="L267" s="68"/>
      <c r="M267" s="68"/>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IA267" s="21">
        <v>9.38</v>
      </c>
      <c r="IB267" s="21" t="s">
        <v>298</v>
      </c>
      <c r="IE267" s="22"/>
      <c r="IF267" s="22"/>
      <c r="IG267" s="22"/>
      <c r="IH267" s="22"/>
      <c r="II267" s="22"/>
    </row>
    <row r="268" spans="1:243" s="21" customFormat="1" ht="28.5">
      <c r="A268" s="33">
        <v>9.39</v>
      </c>
      <c r="B268" s="34" t="s">
        <v>299</v>
      </c>
      <c r="C268" s="35"/>
      <c r="D268" s="35">
        <v>30</v>
      </c>
      <c r="E268" s="61" t="s">
        <v>45</v>
      </c>
      <c r="F268" s="62">
        <v>199.3</v>
      </c>
      <c r="G268" s="38"/>
      <c r="H268" s="38"/>
      <c r="I268" s="39" t="s">
        <v>36</v>
      </c>
      <c r="J268" s="40">
        <f t="shared" si="12"/>
        <v>1</v>
      </c>
      <c r="K268" s="38" t="s">
        <v>37</v>
      </c>
      <c r="L268" s="38" t="s">
        <v>4</v>
      </c>
      <c r="M268" s="41"/>
      <c r="N268" s="49"/>
      <c r="O268" s="49"/>
      <c r="P268" s="50"/>
      <c r="Q268" s="49"/>
      <c r="R268" s="49"/>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1">
        <f t="shared" si="13"/>
        <v>5979</v>
      </c>
      <c r="BB268" s="52">
        <f t="shared" si="14"/>
        <v>5979</v>
      </c>
      <c r="BC268" s="60" t="str">
        <f t="shared" si="15"/>
        <v>INR  Five Thousand Nine Hundred &amp; Seventy Nine  Only</v>
      </c>
      <c r="IA268" s="21">
        <v>9.39</v>
      </c>
      <c r="IB268" s="21" t="s">
        <v>299</v>
      </c>
      <c r="ID268" s="21">
        <v>30</v>
      </c>
      <c r="IE268" s="22" t="s">
        <v>45</v>
      </c>
      <c r="IF268" s="22"/>
      <c r="IG268" s="22"/>
      <c r="IH268" s="22"/>
      <c r="II268" s="22"/>
    </row>
    <row r="269" spans="1:243" s="21" customFormat="1" ht="28.5">
      <c r="A269" s="63">
        <v>9.4</v>
      </c>
      <c r="B269" s="34" t="s">
        <v>300</v>
      </c>
      <c r="C269" s="35"/>
      <c r="D269" s="35">
        <v>30</v>
      </c>
      <c r="E269" s="61" t="s">
        <v>45</v>
      </c>
      <c r="F269" s="62">
        <v>55</v>
      </c>
      <c r="G269" s="38"/>
      <c r="H269" s="38"/>
      <c r="I269" s="39" t="s">
        <v>36</v>
      </c>
      <c r="J269" s="40">
        <f t="shared" si="12"/>
        <v>1</v>
      </c>
      <c r="K269" s="38" t="s">
        <v>37</v>
      </c>
      <c r="L269" s="38" t="s">
        <v>4</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1">
        <f t="shared" si="13"/>
        <v>1650</v>
      </c>
      <c r="BB269" s="52">
        <f t="shared" si="14"/>
        <v>1650</v>
      </c>
      <c r="BC269" s="60" t="str">
        <f t="shared" si="15"/>
        <v>INR  One Thousand Six Hundred &amp; Fifty  Only</v>
      </c>
      <c r="IA269" s="21">
        <v>9.4</v>
      </c>
      <c r="IB269" s="21" t="s">
        <v>300</v>
      </c>
      <c r="ID269" s="21">
        <v>30</v>
      </c>
      <c r="IE269" s="22" t="s">
        <v>45</v>
      </c>
      <c r="IF269" s="22"/>
      <c r="IG269" s="22"/>
      <c r="IH269" s="22"/>
      <c r="II269" s="22"/>
    </row>
    <row r="270" spans="1:243" s="21" customFormat="1" ht="47.25">
      <c r="A270" s="33">
        <v>9.41</v>
      </c>
      <c r="B270" s="34" t="s">
        <v>301</v>
      </c>
      <c r="C270" s="35"/>
      <c r="D270" s="68"/>
      <c r="E270" s="68"/>
      <c r="F270" s="68"/>
      <c r="G270" s="68"/>
      <c r="H270" s="68"/>
      <c r="I270" s="68"/>
      <c r="J270" s="68"/>
      <c r="K270" s="68"/>
      <c r="L270" s="68"/>
      <c r="M270" s="68"/>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IA270" s="21">
        <v>9.41</v>
      </c>
      <c r="IB270" s="21" t="s">
        <v>301</v>
      </c>
      <c r="IE270" s="22"/>
      <c r="IF270" s="22"/>
      <c r="IG270" s="22"/>
      <c r="IH270" s="22"/>
      <c r="II270" s="22"/>
    </row>
    <row r="271" spans="1:243" s="21" customFormat="1" ht="31.5">
      <c r="A271" s="33">
        <v>9.42</v>
      </c>
      <c r="B271" s="34" t="s">
        <v>302</v>
      </c>
      <c r="C271" s="35"/>
      <c r="D271" s="35">
        <v>30</v>
      </c>
      <c r="E271" s="61" t="s">
        <v>45</v>
      </c>
      <c r="F271" s="62">
        <v>168</v>
      </c>
      <c r="G271" s="38"/>
      <c r="H271" s="38"/>
      <c r="I271" s="39" t="s">
        <v>36</v>
      </c>
      <c r="J271" s="40">
        <f t="shared" si="12"/>
        <v>1</v>
      </c>
      <c r="K271" s="38" t="s">
        <v>37</v>
      </c>
      <c r="L271" s="38" t="s">
        <v>4</v>
      </c>
      <c r="M271" s="41"/>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1">
        <f t="shared" si="13"/>
        <v>5040</v>
      </c>
      <c r="BB271" s="52">
        <f t="shared" si="14"/>
        <v>5040</v>
      </c>
      <c r="BC271" s="60" t="str">
        <f t="shared" si="15"/>
        <v>INR  Five Thousand  &amp;Forty  Only</v>
      </c>
      <c r="IA271" s="21">
        <v>9.42</v>
      </c>
      <c r="IB271" s="21" t="s">
        <v>302</v>
      </c>
      <c r="ID271" s="21">
        <v>30</v>
      </c>
      <c r="IE271" s="22" t="s">
        <v>45</v>
      </c>
      <c r="IF271" s="22"/>
      <c r="IG271" s="22"/>
      <c r="IH271" s="22"/>
      <c r="II271" s="22"/>
    </row>
    <row r="272" spans="1:243" s="21" customFormat="1" ht="83.25" customHeight="1">
      <c r="A272" s="33">
        <v>9.43</v>
      </c>
      <c r="B272" s="34" t="s">
        <v>54</v>
      </c>
      <c r="C272" s="35"/>
      <c r="D272" s="68"/>
      <c r="E272" s="68"/>
      <c r="F272" s="68"/>
      <c r="G272" s="68"/>
      <c r="H272" s="68"/>
      <c r="I272" s="68"/>
      <c r="J272" s="68"/>
      <c r="K272" s="68"/>
      <c r="L272" s="68"/>
      <c r="M272" s="68"/>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IA272" s="21">
        <v>9.43</v>
      </c>
      <c r="IB272" s="21" t="s">
        <v>54</v>
      </c>
      <c r="IE272" s="22"/>
      <c r="IF272" s="22"/>
      <c r="IG272" s="22"/>
      <c r="IH272" s="22"/>
      <c r="II272" s="22"/>
    </row>
    <row r="273" spans="1:243" s="21" customFormat="1" ht="28.5">
      <c r="A273" s="33">
        <v>9.44</v>
      </c>
      <c r="B273" s="34" t="s">
        <v>55</v>
      </c>
      <c r="C273" s="35"/>
      <c r="D273" s="35">
        <v>3500</v>
      </c>
      <c r="E273" s="61" t="s">
        <v>45</v>
      </c>
      <c r="F273" s="62">
        <v>76.4</v>
      </c>
      <c r="G273" s="38"/>
      <c r="H273" s="38"/>
      <c r="I273" s="39" t="s">
        <v>36</v>
      </c>
      <c r="J273" s="40">
        <f aca="true" t="shared" si="16" ref="J273:J335">IF(I273="Less(-)",-1,1)</f>
        <v>1</v>
      </c>
      <c r="K273" s="38" t="s">
        <v>37</v>
      </c>
      <c r="L273" s="38" t="s">
        <v>4</v>
      </c>
      <c r="M273" s="41"/>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1">
        <f aca="true" t="shared" si="17" ref="BA273:BA335">total_amount_ba($B$2,$D$2,D273,F273,J273,K273,M273)</f>
        <v>267400</v>
      </c>
      <c r="BB273" s="52">
        <f aca="true" t="shared" si="18" ref="BB273:BB335">BA273+SUM(N273:AZ273)</f>
        <v>267400</v>
      </c>
      <c r="BC273" s="60" t="str">
        <f aca="true" t="shared" si="19" ref="BC273:BC335">SpellNumber(L273,BB273)</f>
        <v>INR  Two Lakh Sixty Seven Thousand Four Hundred    Only</v>
      </c>
      <c r="IA273" s="21">
        <v>9.44</v>
      </c>
      <c r="IB273" s="21" t="s">
        <v>55</v>
      </c>
      <c r="ID273" s="21">
        <v>3500</v>
      </c>
      <c r="IE273" s="22" t="s">
        <v>45</v>
      </c>
      <c r="IF273" s="22"/>
      <c r="IG273" s="22"/>
      <c r="IH273" s="22"/>
      <c r="II273" s="22"/>
    </row>
    <row r="274" spans="1:243" s="21" customFormat="1" ht="47.25">
      <c r="A274" s="33">
        <v>9.45</v>
      </c>
      <c r="B274" s="34" t="s">
        <v>303</v>
      </c>
      <c r="C274" s="35"/>
      <c r="D274" s="68"/>
      <c r="E274" s="68"/>
      <c r="F274" s="68"/>
      <c r="G274" s="68"/>
      <c r="H274" s="68"/>
      <c r="I274" s="68"/>
      <c r="J274" s="68"/>
      <c r="K274" s="68"/>
      <c r="L274" s="68"/>
      <c r="M274" s="68"/>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IA274" s="21">
        <v>9.45</v>
      </c>
      <c r="IB274" s="21" t="s">
        <v>303</v>
      </c>
      <c r="IE274" s="22"/>
      <c r="IF274" s="22"/>
      <c r="IG274" s="22"/>
      <c r="IH274" s="22"/>
      <c r="II274" s="22"/>
    </row>
    <row r="275" spans="1:243" s="21" customFormat="1" ht="28.5">
      <c r="A275" s="33">
        <v>9.46</v>
      </c>
      <c r="B275" s="34" t="s">
        <v>304</v>
      </c>
      <c r="C275" s="35"/>
      <c r="D275" s="35">
        <v>80</v>
      </c>
      <c r="E275" s="61" t="s">
        <v>45</v>
      </c>
      <c r="F275" s="62">
        <v>52.6</v>
      </c>
      <c r="G275" s="38"/>
      <c r="H275" s="38"/>
      <c r="I275" s="39" t="s">
        <v>36</v>
      </c>
      <c r="J275" s="40">
        <f t="shared" si="16"/>
        <v>1</v>
      </c>
      <c r="K275" s="38" t="s">
        <v>37</v>
      </c>
      <c r="L275" s="38" t="s">
        <v>4</v>
      </c>
      <c r="M275" s="41"/>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1">
        <f t="shared" si="17"/>
        <v>4208</v>
      </c>
      <c r="BB275" s="52">
        <f t="shared" si="18"/>
        <v>4208</v>
      </c>
      <c r="BC275" s="60" t="str">
        <f t="shared" si="19"/>
        <v>INR  Four Thousand Two Hundred &amp; Eight  Only</v>
      </c>
      <c r="IA275" s="21">
        <v>9.46</v>
      </c>
      <c r="IB275" s="21" t="s">
        <v>304</v>
      </c>
      <c r="ID275" s="21">
        <v>80</v>
      </c>
      <c r="IE275" s="22" t="s">
        <v>45</v>
      </c>
      <c r="IF275" s="22"/>
      <c r="IG275" s="22"/>
      <c r="IH275" s="22"/>
      <c r="II275" s="22"/>
    </row>
    <row r="276" spans="1:243" s="21" customFormat="1" ht="47.25">
      <c r="A276" s="33">
        <v>9.47</v>
      </c>
      <c r="B276" s="34" t="s">
        <v>305</v>
      </c>
      <c r="C276" s="35"/>
      <c r="D276" s="68"/>
      <c r="E276" s="68"/>
      <c r="F276" s="68"/>
      <c r="G276" s="68"/>
      <c r="H276" s="68"/>
      <c r="I276" s="68"/>
      <c r="J276" s="68"/>
      <c r="K276" s="68"/>
      <c r="L276" s="68"/>
      <c r="M276" s="68"/>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IA276" s="21">
        <v>9.47</v>
      </c>
      <c r="IB276" s="21" t="s">
        <v>305</v>
      </c>
      <c r="IE276" s="22"/>
      <c r="IF276" s="22"/>
      <c r="IG276" s="22"/>
      <c r="IH276" s="22"/>
      <c r="II276" s="22"/>
    </row>
    <row r="277" spans="1:243" s="21" customFormat="1" ht="63">
      <c r="A277" s="33">
        <v>9.48</v>
      </c>
      <c r="B277" s="34" t="s">
        <v>306</v>
      </c>
      <c r="C277" s="35"/>
      <c r="D277" s="35">
        <v>100</v>
      </c>
      <c r="E277" s="61" t="s">
        <v>45</v>
      </c>
      <c r="F277" s="62">
        <v>141.3</v>
      </c>
      <c r="G277" s="38"/>
      <c r="H277" s="38"/>
      <c r="I277" s="39" t="s">
        <v>36</v>
      </c>
      <c r="J277" s="40">
        <f t="shared" si="16"/>
        <v>1</v>
      </c>
      <c r="K277" s="38" t="s">
        <v>37</v>
      </c>
      <c r="L277" s="38" t="s">
        <v>4</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1">
        <f t="shared" si="17"/>
        <v>14130</v>
      </c>
      <c r="BB277" s="52">
        <f t="shared" si="18"/>
        <v>14130</v>
      </c>
      <c r="BC277" s="60" t="str">
        <f t="shared" si="19"/>
        <v>INR  Fourteen Thousand One Hundred &amp; Thirty  Only</v>
      </c>
      <c r="IA277" s="21">
        <v>9.48</v>
      </c>
      <c r="IB277" s="21" t="s">
        <v>306</v>
      </c>
      <c r="ID277" s="21">
        <v>100</v>
      </c>
      <c r="IE277" s="22" t="s">
        <v>45</v>
      </c>
      <c r="IF277" s="22"/>
      <c r="IG277" s="22"/>
      <c r="IH277" s="22"/>
      <c r="II277" s="22"/>
    </row>
    <row r="278" spans="1:243" s="21" customFormat="1" ht="15.75">
      <c r="A278" s="33">
        <v>9.49</v>
      </c>
      <c r="B278" s="34" t="s">
        <v>307</v>
      </c>
      <c r="C278" s="35"/>
      <c r="D278" s="68"/>
      <c r="E278" s="68"/>
      <c r="F278" s="68"/>
      <c r="G278" s="68"/>
      <c r="H278" s="68"/>
      <c r="I278" s="68"/>
      <c r="J278" s="68"/>
      <c r="K278" s="68"/>
      <c r="L278" s="68"/>
      <c r="M278" s="68"/>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IA278" s="21">
        <v>9.49</v>
      </c>
      <c r="IB278" s="21" t="s">
        <v>307</v>
      </c>
      <c r="IE278" s="22"/>
      <c r="IF278" s="22"/>
      <c r="IG278" s="22"/>
      <c r="IH278" s="22"/>
      <c r="II278" s="22"/>
    </row>
    <row r="279" spans="1:243" s="21" customFormat="1" ht="47.25">
      <c r="A279" s="63">
        <v>9.5</v>
      </c>
      <c r="B279" s="34" t="s">
        <v>308</v>
      </c>
      <c r="C279" s="35"/>
      <c r="D279" s="35">
        <v>40</v>
      </c>
      <c r="E279" s="61" t="s">
        <v>45</v>
      </c>
      <c r="F279" s="62">
        <v>50</v>
      </c>
      <c r="G279" s="38"/>
      <c r="H279" s="38"/>
      <c r="I279" s="39" t="s">
        <v>36</v>
      </c>
      <c r="J279" s="40">
        <f t="shared" si="16"/>
        <v>1</v>
      </c>
      <c r="K279" s="38" t="s">
        <v>37</v>
      </c>
      <c r="L279" s="38" t="s">
        <v>4</v>
      </c>
      <c r="M279" s="41"/>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1">
        <f t="shared" si="17"/>
        <v>2000</v>
      </c>
      <c r="BB279" s="52">
        <f t="shared" si="18"/>
        <v>2000</v>
      </c>
      <c r="BC279" s="60" t="str">
        <f t="shared" si="19"/>
        <v>INR  Two Thousand    Only</v>
      </c>
      <c r="IA279" s="21">
        <v>9.5</v>
      </c>
      <c r="IB279" s="21" t="s">
        <v>308</v>
      </c>
      <c r="ID279" s="21">
        <v>40</v>
      </c>
      <c r="IE279" s="22" t="s">
        <v>45</v>
      </c>
      <c r="IF279" s="22"/>
      <c r="IG279" s="22"/>
      <c r="IH279" s="22"/>
      <c r="II279" s="22"/>
    </row>
    <row r="280" spans="1:243" s="21" customFormat="1" ht="47.25">
      <c r="A280" s="33">
        <v>9.51</v>
      </c>
      <c r="B280" s="34" t="s">
        <v>309</v>
      </c>
      <c r="C280" s="35"/>
      <c r="D280" s="68"/>
      <c r="E280" s="68"/>
      <c r="F280" s="68"/>
      <c r="G280" s="68"/>
      <c r="H280" s="68"/>
      <c r="I280" s="68"/>
      <c r="J280" s="68"/>
      <c r="K280" s="68"/>
      <c r="L280" s="68"/>
      <c r="M280" s="68"/>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IA280" s="21">
        <v>9.51</v>
      </c>
      <c r="IB280" s="21" t="s">
        <v>309</v>
      </c>
      <c r="IE280" s="22"/>
      <c r="IF280" s="22"/>
      <c r="IG280" s="22"/>
      <c r="IH280" s="22"/>
      <c r="II280" s="22"/>
    </row>
    <row r="281" spans="1:243" s="21" customFormat="1" ht="28.5">
      <c r="A281" s="33">
        <v>9.52</v>
      </c>
      <c r="B281" s="34" t="s">
        <v>55</v>
      </c>
      <c r="C281" s="35"/>
      <c r="D281" s="35">
        <v>150</v>
      </c>
      <c r="E281" s="61" t="s">
        <v>45</v>
      </c>
      <c r="F281" s="62">
        <v>106.6</v>
      </c>
      <c r="G281" s="38"/>
      <c r="H281" s="38"/>
      <c r="I281" s="39" t="s">
        <v>36</v>
      </c>
      <c r="J281" s="40">
        <f t="shared" si="16"/>
        <v>1</v>
      </c>
      <c r="K281" s="38" t="s">
        <v>37</v>
      </c>
      <c r="L281" s="38" t="s">
        <v>4</v>
      </c>
      <c r="M281" s="41"/>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1">
        <f t="shared" si="17"/>
        <v>15990</v>
      </c>
      <c r="BB281" s="52">
        <f t="shared" si="18"/>
        <v>15990</v>
      </c>
      <c r="BC281" s="60" t="str">
        <f t="shared" si="19"/>
        <v>INR  Fifteen Thousand Nine Hundred &amp; Ninety  Only</v>
      </c>
      <c r="IA281" s="21">
        <v>9.52</v>
      </c>
      <c r="IB281" s="21" t="s">
        <v>55</v>
      </c>
      <c r="ID281" s="21">
        <v>150</v>
      </c>
      <c r="IE281" s="22" t="s">
        <v>45</v>
      </c>
      <c r="IF281" s="22"/>
      <c r="IG281" s="22"/>
      <c r="IH281" s="22"/>
      <c r="II281" s="22"/>
    </row>
    <row r="282" spans="1:243" s="21" customFormat="1" ht="63">
      <c r="A282" s="33">
        <v>9.53</v>
      </c>
      <c r="B282" s="34" t="s">
        <v>48</v>
      </c>
      <c r="C282" s="35"/>
      <c r="D282" s="68"/>
      <c r="E282" s="68"/>
      <c r="F282" s="68"/>
      <c r="G282" s="68"/>
      <c r="H282" s="68"/>
      <c r="I282" s="68"/>
      <c r="J282" s="68"/>
      <c r="K282" s="68"/>
      <c r="L282" s="68"/>
      <c r="M282" s="68"/>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IA282" s="21">
        <v>9.53</v>
      </c>
      <c r="IB282" s="21" t="s">
        <v>48</v>
      </c>
      <c r="IE282" s="22"/>
      <c r="IF282" s="22"/>
      <c r="IG282" s="22"/>
      <c r="IH282" s="22"/>
      <c r="II282" s="22"/>
    </row>
    <row r="283" spans="1:243" s="21" customFormat="1" ht="63">
      <c r="A283" s="33">
        <v>9.54</v>
      </c>
      <c r="B283" s="34" t="s">
        <v>310</v>
      </c>
      <c r="C283" s="35"/>
      <c r="D283" s="35">
        <v>200</v>
      </c>
      <c r="E283" s="61" t="s">
        <v>45</v>
      </c>
      <c r="F283" s="62">
        <v>155.3</v>
      </c>
      <c r="G283" s="38"/>
      <c r="H283" s="38"/>
      <c r="I283" s="39" t="s">
        <v>36</v>
      </c>
      <c r="J283" s="40">
        <f t="shared" si="16"/>
        <v>1</v>
      </c>
      <c r="K283" s="38" t="s">
        <v>37</v>
      </c>
      <c r="L283" s="38" t="s">
        <v>4</v>
      </c>
      <c r="M283" s="41"/>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1">
        <f t="shared" si="17"/>
        <v>31060</v>
      </c>
      <c r="BB283" s="52">
        <f t="shared" si="18"/>
        <v>31060</v>
      </c>
      <c r="BC283" s="60" t="str">
        <f t="shared" si="19"/>
        <v>INR  Thirty One Thousand  &amp;Sixty  Only</v>
      </c>
      <c r="IA283" s="21">
        <v>9.54</v>
      </c>
      <c r="IB283" s="21" t="s">
        <v>310</v>
      </c>
      <c r="ID283" s="21">
        <v>200</v>
      </c>
      <c r="IE283" s="22" t="s">
        <v>45</v>
      </c>
      <c r="IF283" s="22"/>
      <c r="IG283" s="22"/>
      <c r="IH283" s="22"/>
      <c r="II283" s="22"/>
    </row>
    <row r="284" spans="1:243" s="21" customFormat="1" ht="63">
      <c r="A284" s="33">
        <v>9.55</v>
      </c>
      <c r="B284" s="34" t="s">
        <v>311</v>
      </c>
      <c r="C284" s="35"/>
      <c r="D284" s="68"/>
      <c r="E284" s="68"/>
      <c r="F284" s="68"/>
      <c r="G284" s="68"/>
      <c r="H284" s="68"/>
      <c r="I284" s="68"/>
      <c r="J284" s="68"/>
      <c r="K284" s="68"/>
      <c r="L284" s="68"/>
      <c r="M284" s="68"/>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IA284" s="21">
        <v>9.55</v>
      </c>
      <c r="IB284" s="21" t="s">
        <v>311</v>
      </c>
      <c r="IE284" s="22"/>
      <c r="IF284" s="22"/>
      <c r="IG284" s="22"/>
      <c r="IH284" s="22"/>
      <c r="II284" s="22"/>
    </row>
    <row r="285" spans="1:243" s="21" customFormat="1" ht="33" customHeight="1">
      <c r="A285" s="33">
        <v>9.56</v>
      </c>
      <c r="B285" s="34" t="s">
        <v>55</v>
      </c>
      <c r="C285" s="35"/>
      <c r="D285" s="35">
        <v>475</v>
      </c>
      <c r="E285" s="61" t="s">
        <v>45</v>
      </c>
      <c r="F285" s="62">
        <v>126.8</v>
      </c>
      <c r="G285" s="38"/>
      <c r="H285" s="38"/>
      <c r="I285" s="39" t="s">
        <v>36</v>
      </c>
      <c r="J285" s="40">
        <f t="shared" si="16"/>
        <v>1</v>
      </c>
      <c r="K285" s="38" t="s">
        <v>37</v>
      </c>
      <c r="L285" s="38" t="s">
        <v>4</v>
      </c>
      <c r="M285" s="41"/>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1">
        <f t="shared" si="17"/>
        <v>60230</v>
      </c>
      <c r="BB285" s="52">
        <f t="shared" si="18"/>
        <v>60230</v>
      </c>
      <c r="BC285" s="60" t="str">
        <f t="shared" si="19"/>
        <v>INR  Sixty Thousand Two Hundred &amp; Thirty  Only</v>
      </c>
      <c r="IA285" s="21">
        <v>9.56</v>
      </c>
      <c r="IB285" s="21" t="s">
        <v>55</v>
      </c>
      <c r="ID285" s="21">
        <v>475</v>
      </c>
      <c r="IE285" s="22" t="s">
        <v>45</v>
      </c>
      <c r="IF285" s="22"/>
      <c r="IG285" s="22"/>
      <c r="IH285" s="22"/>
      <c r="II285" s="22"/>
    </row>
    <row r="286" spans="1:243" s="21" customFormat="1" ht="15.75">
      <c r="A286" s="33">
        <v>9.57</v>
      </c>
      <c r="B286" s="34" t="s">
        <v>64</v>
      </c>
      <c r="C286" s="35"/>
      <c r="D286" s="68"/>
      <c r="E286" s="68"/>
      <c r="F286" s="68"/>
      <c r="G286" s="68"/>
      <c r="H286" s="68"/>
      <c r="I286" s="68"/>
      <c r="J286" s="68"/>
      <c r="K286" s="68"/>
      <c r="L286" s="68"/>
      <c r="M286" s="68"/>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IA286" s="21">
        <v>9.57</v>
      </c>
      <c r="IB286" s="21" t="s">
        <v>64</v>
      </c>
      <c r="IE286" s="22"/>
      <c r="IF286" s="22"/>
      <c r="IG286" s="22"/>
      <c r="IH286" s="22"/>
      <c r="II286" s="22"/>
    </row>
    <row r="287" spans="1:243" s="21" customFormat="1" ht="42.75">
      <c r="A287" s="33">
        <v>9.58</v>
      </c>
      <c r="B287" s="34" t="s">
        <v>312</v>
      </c>
      <c r="C287" s="35"/>
      <c r="D287" s="35">
        <v>125</v>
      </c>
      <c r="E287" s="61" t="s">
        <v>45</v>
      </c>
      <c r="F287" s="62">
        <v>307.9</v>
      </c>
      <c r="G287" s="38"/>
      <c r="H287" s="38"/>
      <c r="I287" s="39" t="s">
        <v>36</v>
      </c>
      <c r="J287" s="40">
        <f t="shared" si="16"/>
        <v>1</v>
      </c>
      <c r="K287" s="38" t="s">
        <v>37</v>
      </c>
      <c r="L287" s="38" t="s">
        <v>4</v>
      </c>
      <c r="M287" s="41"/>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1">
        <f t="shared" si="17"/>
        <v>38487.5</v>
      </c>
      <c r="BB287" s="52">
        <f t="shared" si="18"/>
        <v>38487.5</v>
      </c>
      <c r="BC287" s="60" t="str">
        <f t="shared" si="19"/>
        <v>INR  Thirty Eight Thousand Four Hundred &amp; Eighty Seven  and Paise Fifty Only</v>
      </c>
      <c r="IA287" s="21">
        <v>9.58</v>
      </c>
      <c r="IB287" s="21" t="s">
        <v>312</v>
      </c>
      <c r="ID287" s="21">
        <v>125</v>
      </c>
      <c r="IE287" s="22" t="s">
        <v>45</v>
      </c>
      <c r="IF287" s="22"/>
      <c r="IG287" s="22"/>
      <c r="IH287" s="22"/>
      <c r="II287" s="22"/>
    </row>
    <row r="288" spans="1:243" s="21" customFormat="1" ht="50.25" customHeight="1">
      <c r="A288" s="33">
        <v>9.59</v>
      </c>
      <c r="B288" s="34" t="s">
        <v>63</v>
      </c>
      <c r="C288" s="35"/>
      <c r="D288" s="35">
        <v>150</v>
      </c>
      <c r="E288" s="61" t="s">
        <v>61</v>
      </c>
      <c r="F288" s="62">
        <v>4.1</v>
      </c>
      <c r="G288" s="38"/>
      <c r="H288" s="38"/>
      <c r="I288" s="39" t="s">
        <v>36</v>
      </c>
      <c r="J288" s="40">
        <f t="shared" si="16"/>
        <v>1</v>
      </c>
      <c r="K288" s="38" t="s">
        <v>37</v>
      </c>
      <c r="L288" s="38" t="s">
        <v>4</v>
      </c>
      <c r="M288" s="41"/>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1">
        <f t="shared" si="17"/>
        <v>615</v>
      </c>
      <c r="BB288" s="52">
        <f t="shared" si="18"/>
        <v>615</v>
      </c>
      <c r="BC288" s="60" t="str">
        <f t="shared" si="19"/>
        <v>INR  Six Hundred &amp; Fifteen  Only</v>
      </c>
      <c r="IA288" s="21">
        <v>9.59</v>
      </c>
      <c r="IB288" s="21" t="s">
        <v>63</v>
      </c>
      <c r="ID288" s="21">
        <v>150</v>
      </c>
      <c r="IE288" s="22" t="s">
        <v>61</v>
      </c>
      <c r="IF288" s="22"/>
      <c r="IG288" s="22"/>
      <c r="IH288" s="22"/>
      <c r="II288" s="22"/>
    </row>
    <row r="289" spans="1:243" s="21" customFormat="1" ht="315">
      <c r="A289" s="63">
        <v>9.6</v>
      </c>
      <c r="B289" s="34" t="s">
        <v>313</v>
      </c>
      <c r="C289" s="35"/>
      <c r="D289" s="35">
        <v>50</v>
      </c>
      <c r="E289" s="61" t="s">
        <v>45</v>
      </c>
      <c r="F289" s="62">
        <v>786.3</v>
      </c>
      <c r="G289" s="38"/>
      <c r="H289" s="38"/>
      <c r="I289" s="39" t="s">
        <v>36</v>
      </c>
      <c r="J289" s="40">
        <f t="shared" si="16"/>
        <v>1</v>
      </c>
      <c r="K289" s="38" t="s">
        <v>37</v>
      </c>
      <c r="L289" s="38" t="s">
        <v>4</v>
      </c>
      <c r="M289" s="41"/>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1">
        <f t="shared" si="17"/>
        <v>39315</v>
      </c>
      <c r="BB289" s="52">
        <f t="shared" si="18"/>
        <v>39315</v>
      </c>
      <c r="BC289" s="60" t="str">
        <f t="shared" si="19"/>
        <v>INR  Thirty Nine Thousand Three Hundred &amp; Fifteen  Only</v>
      </c>
      <c r="IA289" s="21">
        <v>9.6</v>
      </c>
      <c r="IB289" s="21" t="s">
        <v>313</v>
      </c>
      <c r="ID289" s="21">
        <v>50</v>
      </c>
      <c r="IE289" s="22" t="s">
        <v>45</v>
      </c>
      <c r="IF289" s="22"/>
      <c r="IG289" s="22"/>
      <c r="IH289" s="22"/>
      <c r="II289" s="22"/>
    </row>
    <row r="290" spans="1:243" s="21" customFormat="1" ht="141.75">
      <c r="A290" s="33">
        <v>9.61</v>
      </c>
      <c r="B290" s="34" t="s">
        <v>314</v>
      </c>
      <c r="C290" s="35"/>
      <c r="D290" s="68"/>
      <c r="E290" s="68"/>
      <c r="F290" s="68"/>
      <c r="G290" s="68"/>
      <c r="H290" s="68"/>
      <c r="I290" s="68"/>
      <c r="J290" s="68"/>
      <c r="K290" s="68"/>
      <c r="L290" s="68"/>
      <c r="M290" s="68"/>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IA290" s="21">
        <v>9.61</v>
      </c>
      <c r="IB290" s="21" t="s">
        <v>314</v>
      </c>
      <c r="IE290" s="22"/>
      <c r="IF290" s="22"/>
      <c r="IG290" s="22"/>
      <c r="IH290" s="22"/>
      <c r="II290" s="22"/>
    </row>
    <row r="291" spans="1:243" s="21" customFormat="1" ht="28.5">
      <c r="A291" s="33">
        <v>9.62</v>
      </c>
      <c r="B291" s="34" t="s">
        <v>315</v>
      </c>
      <c r="C291" s="35"/>
      <c r="D291" s="35">
        <v>50</v>
      </c>
      <c r="E291" s="61" t="s">
        <v>62</v>
      </c>
      <c r="F291" s="62">
        <v>50.6</v>
      </c>
      <c r="G291" s="38"/>
      <c r="H291" s="38"/>
      <c r="I291" s="39" t="s">
        <v>36</v>
      </c>
      <c r="J291" s="40">
        <f t="shared" si="16"/>
        <v>1</v>
      </c>
      <c r="K291" s="38" t="s">
        <v>37</v>
      </c>
      <c r="L291" s="38" t="s">
        <v>4</v>
      </c>
      <c r="M291" s="41"/>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1">
        <f t="shared" si="17"/>
        <v>2530</v>
      </c>
      <c r="BB291" s="52">
        <f t="shared" si="18"/>
        <v>2530</v>
      </c>
      <c r="BC291" s="60" t="str">
        <f t="shared" si="19"/>
        <v>INR  Two Thousand Five Hundred &amp; Thirty  Only</v>
      </c>
      <c r="IA291" s="21">
        <v>9.62</v>
      </c>
      <c r="IB291" s="21" t="s">
        <v>315</v>
      </c>
      <c r="ID291" s="21">
        <v>50</v>
      </c>
      <c r="IE291" s="22" t="s">
        <v>62</v>
      </c>
      <c r="IF291" s="22"/>
      <c r="IG291" s="22"/>
      <c r="IH291" s="22"/>
      <c r="II291" s="22"/>
    </row>
    <row r="292" spans="1:243" s="21" customFormat="1" ht="94.5">
      <c r="A292" s="33">
        <v>9.63</v>
      </c>
      <c r="B292" s="34" t="s">
        <v>52</v>
      </c>
      <c r="C292" s="35"/>
      <c r="D292" s="35">
        <v>750</v>
      </c>
      <c r="E292" s="61" t="s">
        <v>45</v>
      </c>
      <c r="F292" s="62">
        <v>101</v>
      </c>
      <c r="G292" s="38"/>
      <c r="H292" s="38"/>
      <c r="I292" s="39" t="s">
        <v>36</v>
      </c>
      <c r="J292" s="40">
        <f t="shared" si="16"/>
        <v>1</v>
      </c>
      <c r="K292" s="38" t="s">
        <v>37</v>
      </c>
      <c r="L292" s="38" t="s">
        <v>4</v>
      </c>
      <c r="M292" s="41"/>
      <c r="N292" s="49"/>
      <c r="O292" s="49"/>
      <c r="P292" s="50"/>
      <c r="Q292" s="49"/>
      <c r="R292" s="49"/>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1">
        <f t="shared" si="17"/>
        <v>75750</v>
      </c>
      <c r="BB292" s="52">
        <f t="shared" si="18"/>
        <v>75750</v>
      </c>
      <c r="BC292" s="60" t="str">
        <f t="shared" si="19"/>
        <v>INR  Seventy Five Thousand Seven Hundred &amp; Fifty  Only</v>
      </c>
      <c r="IA292" s="21">
        <v>9.63</v>
      </c>
      <c r="IB292" s="21" t="s">
        <v>52</v>
      </c>
      <c r="ID292" s="21">
        <v>750</v>
      </c>
      <c r="IE292" s="22" t="s">
        <v>45</v>
      </c>
      <c r="IF292" s="22"/>
      <c r="IG292" s="22"/>
      <c r="IH292" s="22"/>
      <c r="II292" s="22"/>
    </row>
    <row r="293" spans="1:243" s="21" customFormat="1" ht="126">
      <c r="A293" s="33">
        <v>9.64</v>
      </c>
      <c r="B293" s="34" t="s">
        <v>316</v>
      </c>
      <c r="C293" s="35"/>
      <c r="D293" s="68"/>
      <c r="E293" s="68"/>
      <c r="F293" s="68"/>
      <c r="G293" s="68"/>
      <c r="H293" s="68"/>
      <c r="I293" s="68"/>
      <c r="J293" s="68"/>
      <c r="K293" s="68"/>
      <c r="L293" s="68"/>
      <c r="M293" s="68"/>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IA293" s="21">
        <v>9.64</v>
      </c>
      <c r="IB293" s="21" t="s">
        <v>316</v>
      </c>
      <c r="IE293" s="22"/>
      <c r="IF293" s="22"/>
      <c r="IG293" s="22"/>
      <c r="IH293" s="22"/>
      <c r="II293" s="22"/>
    </row>
    <row r="294" spans="1:243" s="21" customFormat="1" ht="33" customHeight="1">
      <c r="A294" s="33">
        <v>9.65</v>
      </c>
      <c r="B294" s="34" t="s">
        <v>317</v>
      </c>
      <c r="C294" s="35"/>
      <c r="D294" s="35">
        <v>850</v>
      </c>
      <c r="E294" s="61" t="s">
        <v>45</v>
      </c>
      <c r="F294" s="62">
        <v>99.9</v>
      </c>
      <c r="G294" s="38"/>
      <c r="H294" s="38"/>
      <c r="I294" s="39" t="s">
        <v>36</v>
      </c>
      <c r="J294" s="40">
        <f t="shared" si="16"/>
        <v>1</v>
      </c>
      <c r="K294" s="38" t="s">
        <v>37</v>
      </c>
      <c r="L294" s="38" t="s">
        <v>4</v>
      </c>
      <c r="M294" s="41"/>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1">
        <f t="shared" si="17"/>
        <v>84915</v>
      </c>
      <c r="BB294" s="52">
        <f t="shared" si="18"/>
        <v>84915</v>
      </c>
      <c r="BC294" s="60" t="str">
        <f t="shared" si="19"/>
        <v>INR  Eighty Four Thousand Nine Hundred &amp; Fifteen  Only</v>
      </c>
      <c r="IA294" s="21">
        <v>9.65</v>
      </c>
      <c r="IB294" s="21" t="s">
        <v>317</v>
      </c>
      <c r="ID294" s="21">
        <v>850</v>
      </c>
      <c r="IE294" s="22" t="s">
        <v>45</v>
      </c>
      <c r="IF294" s="22"/>
      <c r="IG294" s="22"/>
      <c r="IH294" s="22"/>
      <c r="II294" s="22"/>
    </row>
    <row r="295" spans="1:243" s="21" customFormat="1" ht="31.5">
      <c r="A295" s="33">
        <v>9.66</v>
      </c>
      <c r="B295" s="34" t="s">
        <v>56</v>
      </c>
      <c r="C295" s="35"/>
      <c r="D295" s="68"/>
      <c r="E295" s="68"/>
      <c r="F295" s="68"/>
      <c r="G295" s="68"/>
      <c r="H295" s="68"/>
      <c r="I295" s="68"/>
      <c r="J295" s="68"/>
      <c r="K295" s="68"/>
      <c r="L295" s="68"/>
      <c r="M295" s="68"/>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IA295" s="21">
        <v>9.66</v>
      </c>
      <c r="IB295" s="21" t="s">
        <v>56</v>
      </c>
      <c r="IE295" s="22"/>
      <c r="IF295" s="22"/>
      <c r="IG295" s="22"/>
      <c r="IH295" s="22"/>
      <c r="II295" s="22"/>
    </row>
    <row r="296" spans="1:243" s="21" customFormat="1" ht="28.5">
      <c r="A296" s="33">
        <v>9.67</v>
      </c>
      <c r="B296" s="34" t="s">
        <v>57</v>
      </c>
      <c r="C296" s="35"/>
      <c r="D296" s="35">
        <v>350</v>
      </c>
      <c r="E296" s="61" t="s">
        <v>45</v>
      </c>
      <c r="F296" s="62">
        <v>14.7</v>
      </c>
      <c r="G296" s="38"/>
      <c r="H296" s="38"/>
      <c r="I296" s="39" t="s">
        <v>36</v>
      </c>
      <c r="J296" s="40">
        <f t="shared" si="16"/>
        <v>1</v>
      </c>
      <c r="K296" s="38" t="s">
        <v>37</v>
      </c>
      <c r="L296" s="38" t="s">
        <v>4</v>
      </c>
      <c r="M296" s="41"/>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1">
        <f t="shared" si="17"/>
        <v>5145</v>
      </c>
      <c r="BB296" s="52">
        <f t="shared" si="18"/>
        <v>5145</v>
      </c>
      <c r="BC296" s="60" t="str">
        <f t="shared" si="19"/>
        <v>INR  Five Thousand One Hundred &amp; Forty Five  Only</v>
      </c>
      <c r="IA296" s="21">
        <v>9.67</v>
      </c>
      <c r="IB296" s="21" t="s">
        <v>57</v>
      </c>
      <c r="ID296" s="21">
        <v>350</v>
      </c>
      <c r="IE296" s="22" t="s">
        <v>45</v>
      </c>
      <c r="IF296" s="22"/>
      <c r="IG296" s="22"/>
      <c r="IH296" s="22"/>
      <c r="II296" s="22"/>
    </row>
    <row r="297" spans="1:243" s="21" customFormat="1" ht="94.5">
      <c r="A297" s="33">
        <v>9.68</v>
      </c>
      <c r="B297" s="34" t="s">
        <v>58</v>
      </c>
      <c r="C297" s="35"/>
      <c r="D297" s="35">
        <v>750</v>
      </c>
      <c r="E297" s="61" t="s">
        <v>45</v>
      </c>
      <c r="F297" s="62">
        <v>16</v>
      </c>
      <c r="G297" s="38"/>
      <c r="H297" s="38"/>
      <c r="I297" s="39" t="s">
        <v>36</v>
      </c>
      <c r="J297" s="40">
        <f t="shared" si="16"/>
        <v>1</v>
      </c>
      <c r="K297" s="38" t="s">
        <v>37</v>
      </c>
      <c r="L297" s="38" t="s">
        <v>4</v>
      </c>
      <c r="M297" s="41"/>
      <c r="N297" s="49"/>
      <c r="O297" s="49"/>
      <c r="P297" s="50"/>
      <c r="Q297" s="49"/>
      <c r="R297" s="49"/>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1">
        <f t="shared" si="17"/>
        <v>12000</v>
      </c>
      <c r="BB297" s="52">
        <f t="shared" si="18"/>
        <v>12000</v>
      </c>
      <c r="BC297" s="60" t="str">
        <f t="shared" si="19"/>
        <v>INR  Twelve Thousand    Only</v>
      </c>
      <c r="IA297" s="21">
        <v>9.68</v>
      </c>
      <c r="IB297" s="21" t="s">
        <v>58</v>
      </c>
      <c r="ID297" s="21">
        <v>750</v>
      </c>
      <c r="IE297" s="22" t="s">
        <v>45</v>
      </c>
      <c r="IF297" s="22"/>
      <c r="IG297" s="22"/>
      <c r="IH297" s="22"/>
      <c r="II297" s="22"/>
    </row>
    <row r="298" spans="1:243" s="21" customFormat="1" ht="63">
      <c r="A298" s="33">
        <v>9.69</v>
      </c>
      <c r="B298" s="34" t="s">
        <v>48</v>
      </c>
      <c r="C298" s="35"/>
      <c r="D298" s="68"/>
      <c r="E298" s="68"/>
      <c r="F298" s="68"/>
      <c r="G298" s="68"/>
      <c r="H298" s="68"/>
      <c r="I298" s="68"/>
      <c r="J298" s="68"/>
      <c r="K298" s="68"/>
      <c r="L298" s="68"/>
      <c r="M298" s="68"/>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IA298" s="21">
        <v>9.69</v>
      </c>
      <c r="IB298" s="21" t="s">
        <v>48</v>
      </c>
      <c r="IE298" s="22"/>
      <c r="IF298" s="22"/>
      <c r="IG298" s="22"/>
      <c r="IH298" s="22"/>
      <c r="II298" s="22"/>
    </row>
    <row r="299" spans="1:243" s="21" customFormat="1" ht="28.5">
      <c r="A299" s="33">
        <v>9.7</v>
      </c>
      <c r="B299" s="34" t="s">
        <v>49</v>
      </c>
      <c r="C299" s="35"/>
      <c r="D299" s="35">
        <v>650</v>
      </c>
      <c r="E299" s="61" t="s">
        <v>45</v>
      </c>
      <c r="F299" s="62">
        <v>70.1</v>
      </c>
      <c r="G299" s="38"/>
      <c r="H299" s="38"/>
      <c r="I299" s="39" t="s">
        <v>36</v>
      </c>
      <c r="J299" s="40">
        <f t="shared" si="16"/>
        <v>1</v>
      </c>
      <c r="K299" s="38" t="s">
        <v>37</v>
      </c>
      <c r="L299" s="38" t="s">
        <v>4</v>
      </c>
      <c r="M299" s="41"/>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1">
        <f t="shared" si="17"/>
        <v>45565</v>
      </c>
      <c r="BB299" s="52">
        <f t="shared" si="18"/>
        <v>45565</v>
      </c>
      <c r="BC299" s="60" t="str">
        <f t="shared" si="19"/>
        <v>INR  Forty Five Thousand Five Hundred &amp; Sixty Five  Only</v>
      </c>
      <c r="IA299" s="21">
        <v>9.7</v>
      </c>
      <c r="IB299" s="21" t="s">
        <v>49</v>
      </c>
      <c r="ID299" s="21">
        <v>650</v>
      </c>
      <c r="IE299" s="22" t="s">
        <v>45</v>
      </c>
      <c r="IF299" s="22"/>
      <c r="IG299" s="22"/>
      <c r="IH299" s="22"/>
      <c r="II299" s="22"/>
    </row>
    <row r="300" spans="1:243" s="21" customFormat="1" ht="15.75">
      <c r="A300" s="33">
        <v>9.71</v>
      </c>
      <c r="B300" s="34" t="s">
        <v>64</v>
      </c>
      <c r="C300" s="35"/>
      <c r="D300" s="68"/>
      <c r="E300" s="68"/>
      <c r="F300" s="68"/>
      <c r="G300" s="68"/>
      <c r="H300" s="68"/>
      <c r="I300" s="68"/>
      <c r="J300" s="68"/>
      <c r="K300" s="68"/>
      <c r="L300" s="68"/>
      <c r="M300" s="68"/>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IA300" s="21">
        <v>9.71</v>
      </c>
      <c r="IB300" s="21" t="s">
        <v>64</v>
      </c>
      <c r="IE300" s="22"/>
      <c r="IF300" s="22"/>
      <c r="IG300" s="22"/>
      <c r="IH300" s="22"/>
      <c r="II300" s="22"/>
    </row>
    <row r="301" spans="1:243" s="21" customFormat="1" ht="42.75">
      <c r="A301" s="33">
        <v>9.72</v>
      </c>
      <c r="B301" s="34" t="s">
        <v>49</v>
      </c>
      <c r="C301" s="35"/>
      <c r="D301" s="35">
        <v>25</v>
      </c>
      <c r="E301" s="61" t="s">
        <v>45</v>
      </c>
      <c r="F301" s="62">
        <v>155.1</v>
      </c>
      <c r="G301" s="38"/>
      <c r="H301" s="38"/>
      <c r="I301" s="39" t="s">
        <v>36</v>
      </c>
      <c r="J301" s="40">
        <f t="shared" si="16"/>
        <v>1</v>
      </c>
      <c r="K301" s="38" t="s">
        <v>37</v>
      </c>
      <c r="L301" s="38" t="s">
        <v>4</v>
      </c>
      <c r="M301" s="41"/>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1">
        <f t="shared" si="17"/>
        <v>3877.5</v>
      </c>
      <c r="BB301" s="52">
        <f t="shared" si="18"/>
        <v>3877.5</v>
      </c>
      <c r="BC301" s="60" t="str">
        <f t="shared" si="19"/>
        <v>INR  Three Thousand Eight Hundred &amp; Seventy Seven  and Paise Fifty Only</v>
      </c>
      <c r="IA301" s="21">
        <v>9.72</v>
      </c>
      <c r="IB301" s="21" t="s">
        <v>49</v>
      </c>
      <c r="ID301" s="21">
        <v>25</v>
      </c>
      <c r="IE301" s="22" t="s">
        <v>45</v>
      </c>
      <c r="IF301" s="22"/>
      <c r="IG301" s="22"/>
      <c r="IH301" s="22"/>
      <c r="II301" s="22"/>
    </row>
    <row r="302" spans="1:243" s="21" customFormat="1" ht="47.25">
      <c r="A302" s="33">
        <v>9.73</v>
      </c>
      <c r="B302" s="34" t="s">
        <v>65</v>
      </c>
      <c r="C302" s="35"/>
      <c r="D302" s="68"/>
      <c r="E302" s="68"/>
      <c r="F302" s="68"/>
      <c r="G302" s="68"/>
      <c r="H302" s="68"/>
      <c r="I302" s="68"/>
      <c r="J302" s="68"/>
      <c r="K302" s="68"/>
      <c r="L302" s="68"/>
      <c r="M302" s="68"/>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IA302" s="21">
        <v>9.73</v>
      </c>
      <c r="IB302" s="21" t="s">
        <v>65</v>
      </c>
      <c r="IE302" s="22"/>
      <c r="IF302" s="22"/>
      <c r="IG302" s="22"/>
      <c r="IH302" s="22"/>
      <c r="II302" s="22"/>
    </row>
    <row r="303" spans="1:243" s="21" customFormat="1" ht="47.25">
      <c r="A303" s="33">
        <v>9.74</v>
      </c>
      <c r="B303" s="34" t="s">
        <v>318</v>
      </c>
      <c r="C303" s="35"/>
      <c r="D303" s="35">
        <v>400</v>
      </c>
      <c r="E303" s="61" t="s">
        <v>45</v>
      </c>
      <c r="F303" s="62">
        <v>85.7</v>
      </c>
      <c r="G303" s="38"/>
      <c r="H303" s="38"/>
      <c r="I303" s="39" t="s">
        <v>36</v>
      </c>
      <c r="J303" s="40">
        <f t="shared" si="16"/>
        <v>1</v>
      </c>
      <c r="K303" s="38" t="s">
        <v>37</v>
      </c>
      <c r="L303" s="38" t="s">
        <v>4</v>
      </c>
      <c r="M303" s="41"/>
      <c r="N303" s="49"/>
      <c r="O303" s="49"/>
      <c r="P303" s="50"/>
      <c r="Q303" s="49"/>
      <c r="R303" s="49"/>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1">
        <f t="shared" si="17"/>
        <v>34280</v>
      </c>
      <c r="BB303" s="52">
        <f t="shared" si="18"/>
        <v>34280</v>
      </c>
      <c r="BC303" s="60" t="str">
        <f t="shared" si="19"/>
        <v>INR  Thirty Four Thousand Two Hundred &amp; Eighty  Only</v>
      </c>
      <c r="IA303" s="21">
        <v>9.74</v>
      </c>
      <c r="IB303" s="21" t="s">
        <v>318</v>
      </c>
      <c r="ID303" s="21">
        <v>400</v>
      </c>
      <c r="IE303" s="22" t="s">
        <v>45</v>
      </c>
      <c r="IF303" s="22"/>
      <c r="IG303" s="22"/>
      <c r="IH303" s="22"/>
      <c r="II303" s="22"/>
    </row>
    <row r="304" spans="1:243" s="21" customFormat="1" ht="31.5">
      <c r="A304" s="33">
        <v>9.75</v>
      </c>
      <c r="B304" s="34" t="s">
        <v>66</v>
      </c>
      <c r="C304" s="35"/>
      <c r="D304" s="35">
        <v>2000</v>
      </c>
      <c r="E304" s="61" t="s">
        <v>45</v>
      </c>
      <c r="F304" s="62">
        <v>58.7</v>
      </c>
      <c r="G304" s="38"/>
      <c r="H304" s="38"/>
      <c r="I304" s="39" t="s">
        <v>36</v>
      </c>
      <c r="J304" s="40">
        <f t="shared" si="16"/>
        <v>1</v>
      </c>
      <c r="K304" s="38" t="s">
        <v>37</v>
      </c>
      <c r="L304" s="38" t="s">
        <v>4</v>
      </c>
      <c r="M304" s="41"/>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1">
        <f t="shared" si="17"/>
        <v>117400</v>
      </c>
      <c r="BB304" s="52">
        <f t="shared" si="18"/>
        <v>117400</v>
      </c>
      <c r="BC304" s="60" t="str">
        <f t="shared" si="19"/>
        <v>INR  One Lakh Seventeen Thousand Four Hundred    Only</v>
      </c>
      <c r="IA304" s="21">
        <v>9.75</v>
      </c>
      <c r="IB304" s="21" t="s">
        <v>66</v>
      </c>
      <c r="ID304" s="21">
        <v>2000</v>
      </c>
      <c r="IE304" s="22" t="s">
        <v>45</v>
      </c>
      <c r="IF304" s="22"/>
      <c r="IG304" s="22"/>
      <c r="IH304" s="22"/>
      <c r="II304" s="22"/>
    </row>
    <row r="305" spans="1:243" s="21" customFormat="1" ht="15.75">
      <c r="A305" s="33">
        <v>10</v>
      </c>
      <c r="B305" s="34" t="s">
        <v>319</v>
      </c>
      <c r="C305" s="35"/>
      <c r="D305" s="68"/>
      <c r="E305" s="68"/>
      <c r="F305" s="68"/>
      <c r="G305" s="68"/>
      <c r="H305" s="68"/>
      <c r="I305" s="68"/>
      <c r="J305" s="68"/>
      <c r="K305" s="68"/>
      <c r="L305" s="68"/>
      <c r="M305" s="68"/>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IA305" s="21">
        <v>10</v>
      </c>
      <c r="IB305" s="21" t="s">
        <v>319</v>
      </c>
      <c r="IE305" s="22"/>
      <c r="IF305" s="22"/>
      <c r="IG305" s="22"/>
      <c r="IH305" s="22"/>
      <c r="II305" s="22"/>
    </row>
    <row r="306" spans="1:243" s="21" customFormat="1" ht="157.5">
      <c r="A306" s="33">
        <v>10.01</v>
      </c>
      <c r="B306" s="34" t="s">
        <v>320</v>
      </c>
      <c r="C306" s="35"/>
      <c r="D306" s="68"/>
      <c r="E306" s="68"/>
      <c r="F306" s="68"/>
      <c r="G306" s="68"/>
      <c r="H306" s="68"/>
      <c r="I306" s="68"/>
      <c r="J306" s="68"/>
      <c r="K306" s="68"/>
      <c r="L306" s="68"/>
      <c r="M306" s="68"/>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IA306" s="21">
        <v>10.01</v>
      </c>
      <c r="IB306" s="21" t="s">
        <v>320</v>
      </c>
      <c r="IE306" s="22"/>
      <c r="IF306" s="22"/>
      <c r="IG306" s="22"/>
      <c r="IH306" s="22"/>
      <c r="II306" s="22"/>
    </row>
    <row r="307" spans="1:243" s="21" customFormat="1" ht="31.5">
      <c r="A307" s="33">
        <v>10.02</v>
      </c>
      <c r="B307" s="34" t="s">
        <v>321</v>
      </c>
      <c r="C307" s="35"/>
      <c r="D307" s="35">
        <v>10</v>
      </c>
      <c r="E307" s="61" t="s">
        <v>45</v>
      </c>
      <c r="F307" s="62">
        <v>376.7</v>
      </c>
      <c r="G307" s="38"/>
      <c r="H307" s="38"/>
      <c r="I307" s="39" t="s">
        <v>36</v>
      </c>
      <c r="J307" s="40">
        <f t="shared" si="16"/>
        <v>1</v>
      </c>
      <c r="K307" s="38" t="s">
        <v>37</v>
      </c>
      <c r="L307" s="38" t="s">
        <v>4</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1">
        <f t="shared" si="17"/>
        <v>3767</v>
      </c>
      <c r="BB307" s="52">
        <f t="shared" si="18"/>
        <v>3767</v>
      </c>
      <c r="BC307" s="60" t="str">
        <f t="shared" si="19"/>
        <v>INR  Three Thousand Seven Hundred &amp; Sixty Seven  Only</v>
      </c>
      <c r="IA307" s="21">
        <v>10.02</v>
      </c>
      <c r="IB307" s="21" t="s">
        <v>321</v>
      </c>
      <c r="ID307" s="21">
        <v>10</v>
      </c>
      <c r="IE307" s="22" t="s">
        <v>45</v>
      </c>
      <c r="IF307" s="22"/>
      <c r="IG307" s="22"/>
      <c r="IH307" s="22"/>
      <c r="II307" s="22"/>
    </row>
    <row r="308" spans="1:243" s="21" customFormat="1" ht="195" customHeight="1">
      <c r="A308" s="33">
        <v>10.03</v>
      </c>
      <c r="B308" s="34" t="s">
        <v>322</v>
      </c>
      <c r="C308" s="35"/>
      <c r="D308" s="68"/>
      <c r="E308" s="68"/>
      <c r="F308" s="68"/>
      <c r="G308" s="68"/>
      <c r="H308" s="68"/>
      <c r="I308" s="68"/>
      <c r="J308" s="68"/>
      <c r="K308" s="68"/>
      <c r="L308" s="68"/>
      <c r="M308" s="68"/>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IA308" s="21">
        <v>10.03</v>
      </c>
      <c r="IB308" s="21" t="s">
        <v>322</v>
      </c>
      <c r="IE308" s="22"/>
      <c r="IF308" s="22"/>
      <c r="IG308" s="22"/>
      <c r="IH308" s="22"/>
      <c r="II308" s="22"/>
    </row>
    <row r="309" spans="1:243" s="21" customFormat="1" ht="28.5">
      <c r="A309" s="33">
        <v>10.04</v>
      </c>
      <c r="B309" s="34" t="s">
        <v>323</v>
      </c>
      <c r="C309" s="35"/>
      <c r="D309" s="35">
        <v>4</v>
      </c>
      <c r="E309" s="61" t="s">
        <v>599</v>
      </c>
      <c r="F309" s="62">
        <v>1198.5</v>
      </c>
      <c r="G309" s="38"/>
      <c r="H309" s="38"/>
      <c r="I309" s="39" t="s">
        <v>36</v>
      </c>
      <c r="J309" s="40">
        <f t="shared" si="16"/>
        <v>1</v>
      </c>
      <c r="K309" s="38" t="s">
        <v>37</v>
      </c>
      <c r="L309" s="38" t="s">
        <v>4</v>
      </c>
      <c r="M309" s="41"/>
      <c r="N309" s="49"/>
      <c r="O309" s="49"/>
      <c r="P309" s="50"/>
      <c r="Q309" s="49"/>
      <c r="R309" s="49"/>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1">
        <f t="shared" si="17"/>
        <v>4794</v>
      </c>
      <c r="BB309" s="52">
        <f t="shared" si="18"/>
        <v>4794</v>
      </c>
      <c r="BC309" s="60" t="str">
        <f t="shared" si="19"/>
        <v>INR  Four Thousand Seven Hundred &amp; Ninety Four  Only</v>
      </c>
      <c r="IA309" s="21">
        <v>10.04</v>
      </c>
      <c r="IB309" s="21" t="s">
        <v>323</v>
      </c>
      <c r="ID309" s="21">
        <v>4</v>
      </c>
      <c r="IE309" s="22" t="s">
        <v>599</v>
      </c>
      <c r="IF309" s="22"/>
      <c r="IG309" s="22"/>
      <c r="IH309" s="22"/>
      <c r="II309" s="22"/>
    </row>
    <row r="310" spans="1:243" s="21" customFormat="1" ht="28.5">
      <c r="A310" s="33">
        <v>10.05</v>
      </c>
      <c r="B310" s="34" t="s">
        <v>324</v>
      </c>
      <c r="C310" s="35"/>
      <c r="D310" s="35">
        <v>4</v>
      </c>
      <c r="E310" s="61" t="s">
        <v>599</v>
      </c>
      <c r="F310" s="62">
        <v>753.1</v>
      </c>
      <c r="G310" s="38"/>
      <c r="H310" s="38"/>
      <c r="I310" s="39" t="s">
        <v>36</v>
      </c>
      <c r="J310" s="40">
        <f t="shared" si="16"/>
        <v>1</v>
      </c>
      <c r="K310" s="38" t="s">
        <v>37</v>
      </c>
      <c r="L310" s="38" t="s">
        <v>4</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1">
        <f t="shared" si="17"/>
        <v>3012.4</v>
      </c>
      <c r="BB310" s="52">
        <f t="shared" si="18"/>
        <v>3012.4</v>
      </c>
      <c r="BC310" s="60" t="str">
        <f t="shared" si="19"/>
        <v>INR  Three Thousand  &amp;Twelve  and Paise Forty Only</v>
      </c>
      <c r="IA310" s="21">
        <v>10.05</v>
      </c>
      <c r="IB310" s="21" t="s">
        <v>324</v>
      </c>
      <c r="ID310" s="21">
        <v>4</v>
      </c>
      <c r="IE310" s="22" t="s">
        <v>599</v>
      </c>
      <c r="IF310" s="22"/>
      <c r="IG310" s="22"/>
      <c r="IH310" s="22"/>
      <c r="II310" s="22"/>
    </row>
    <row r="311" spans="1:243" s="21" customFormat="1" ht="47.25">
      <c r="A311" s="33">
        <v>10.06</v>
      </c>
      <c r="B311" s="34" t="s">
        <v>325</v>
      </c>
      <c r="C311" s="35"/>
      <c r="D311" s="68"/>
      <c r="E311" s="68"/>
      <c r="F311" s="68"/>
      <c r="G311" s="68"/>
      <c r="H311" s="68"/>
      <c r="I311" s="68"/>
      <c r="J311" s="68"/>
      <c r="K311" s="68"/>
      <c r="L311" s="68"/>
      <c r="M311" s="68"/>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IA311" s="21">
        <v>10.06</v>
      </c>
      <c r="IB311" s="21" t="s">
        <v>325</v>
      </c>
      <c r="IE311" s="22"/>
      <c r="IF311" s="22"/>
      <c r="IG311" s="22"/>
      <c r="IH311" s="22"/>
      <c r="II311" s="22"/>
    </row>
    <row r="312" spans="1:243" s="21" customFormat="1" ht="47.25">
      <c r="A312" s="33">
        <v>10.07</v>
      </c>
      <c r="B312" s="34" t="s">
        <v>326</v>
      </c>
      <c r="C312" s="35"/>
      <c r="D312" s="35">
        <v>6</v>
      </c>
      <c r="E312" s="61" t="s">
        <v>45</v>
      </c>
      <c r="F312" s="62">
        <v>780.8</v>
      </c>
      <c r="G312" s="38"/>
      <c r="H312" s="38"/>
      <c r="I312" s="39" t="s">
        <v>36</v>
      </c>
      <c r="J312" s="40">
        <f t="shared" si="16"/>
        <v>1</v>
      </c>
      <c r="K312" s="38" t="s">
        <v>37</v>
      </c>
      <c r="L312" s="38" t="s">
        <v>4</v>
      </c>
      <c r="M312" s="41"/>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1">
        <f t="shared" si="17"/>
        <v>4684.8</v>
      </c>
      <c r="BB312" s="52">
        <f t="shared" si="18"/>
        <v>4684.8</v>
      </c>
      <c r="BC312" s="60" t="str">
        <f t="shared" si="19"/>
        <v>INR  Four Thousand Six Hundred &amp; Eighty Four  and Paise Eighty Only</v>
      </c>
      <c r="IA312" s="21">
        <v>10.07</v>
      </c>
      <c r="IB312" s="21" t="s">
        <v>326</v>
      </c>
      <c r="ID312" s="21">
        <v>6</v>
      </c>
      <c r="IE312" s="22" t="s">
        <v>45</v>
      </c>
      <c r="IF312" s="22"/>
      <c r="IG312" s="22"/>
      <c r="IH312" s="22"/>
      <c r="II312" s="22"/>
    </row>
    <row r="313" spans="1:243" s="21" customFormat="1" ht="47.25">
      <c r="A313" s="33">
        <v>10.08</v>
      </c>
      <c r="B313" s="34" t="s">
        <v>327</v>
      </c>
      <c r="C313" s="35"/>
      <c r="D313" s="35">
        <v>8</v>
      </c>
      <c r="E313" s="61" t="s">
        <v>45</v>
      </c>
      <c r="F313" s="62">
        <v>1038.9</v>
      </c>
      <c r="G313" s="38"/>
      <c r="H313" s="38"/>
      <c r="I313" s="39" t="s">
        <v>36</v>
      </c>
      <c r="J313" s="40">
        <f t="shared" si="16"/>
        <v>1</v>
      </c>
      <c r="K313" s="38" t="s">
        <v>37</v>
      </c>
      <c r="L313" s="38" t="s">
        <v>4</v>
      </c>
      <c r="M313" s="41"/>
      <c r="N313" s="49"/>
      <c r="O313" s="49"/>
      <c r="P313" s="50"/>
      <c r="Q313" s="49"/>
      <c r="R313" s="49"/>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1">
        <f t="shared" si="17"/>
        <v>8311.2</v>
      </c>
      <c r="BB313" s="52">
        <f t="shared" si="18"/>
        <v>8311.2</v>
      </c>
      <c r="BC313" s="60" t="str">
        <f t="shared" si="19"/>
        <v>INR  Eight Thousand Three Hundred &amp; Eleven  and Paise Twenty Only</v>
      </c>
      <c r="IA313" s="21">
        <v>10.08</v>
      </c>
      <c r="IB313" s="21" t="s">
        <v>327</v>
      </c>
      <c r="ID313" s="21">
        <v>8</v>
      </c>
      <c r="IE313" s="22" t="s">
        <v>45</v>
      </c>
      <c r="IF313" s="22"/>
      <c r="IG313" s="22"/>
      <c r="IH313" s="22"/>
      <c r="II313" s="22"/>
    </row>
    <row r="314" spans="1:243" s="21" customFormat="1" ht="31.5">
      <c r="A314" s="33">
        <v>10.09</v>
      </c>
      <c r="B314" s="34" t="s">
        <v>328</v>
      </c>
      <c r="C314" s="35"/>
      <c r="D314" s="35">
        <v>20</v>
      </c>
      <c r="E314" s="61" t="s">
        <v>62</v>
      </c>
      <c r="F314" s="62">
        <v>37.4</v>
      </c>
      <c r="G314" s="38"/>
      <c r="H314" s="38"/>
      <c r="I314" s="39" t="s">
        <v>36</v>
      </c>
      <c r="J314" s="40">
        <f t="shared" si="16"/>
        <v>1</v>
      </c>
      <c r="K314" s="38" t="s">
        <v>37</v>
      </c>
      <c r="L314" s="38" t="s">
        <v>4</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1">
        <f t="shared" si="17"/>
        <v>748</v>
      </c>
      <c r="BB314" s="52">
        <f t="shared" si="18"/>
        <v>748</v>
      </c>
      <c r="BC314" s="60" t="str">
        <f t="shared" si="19"/>
        <v>INR  Seven Hundred &amp; Forty Eight  Only</v>
      </c>
      <c r="IA314" s="21">
        <v>10.09</v>
      </c>
      <c r="IB314" s="21" t="s">
        <v>328</v>
      </c>
      <c r="ID314" s="21">
        <v>20</v>
      </c>
      <c r="IE314" s="22" t="s">
        <v>62</v>
      </c>
      <c r="IF314" s="22"/>
      <c r="IG314" s="22"/>
      <c r="IH314" s="22"/>
      <c r="II314" s="22"/>
    </row>
    <row r="315" spans="1:243" s="21" customFormat="1" ht="31.5">
      <c r="A315" s="63">
        <v>10.1</v>
      </c>
      <c r="B315" s="34" t="s">
        <v>329</v>
      </c>
      <c r="C315" s="35"/>
      <c r="D315" s="35">
        <v>10</v>
      </c>
      <c r="E315" s="61" t="s">
        <v>45</v>
      </c>
      <c r="F315" s="62">
        <v>485.8</v>
      </c>
      <c r="G315" s="38"/>
      <c r="H315" s="38"/>
      <c r="I315" s="39" t="s">
        <v>36</v>
      </c>
      <c r="J315" s="40">
        <f t="shared" si="16"/>
        <v>1</v>
      </c>
      <c r="K315" s="38" t="s">
        <v>37</v>
      </c>
      <c r="L315" s="38" t="s">
        <v>4</v>
      </c>
      <c r="M315" s="41"/>
      <c r="N315" s="49"/>
      <c r="O315" s="49"/>
      <c r="P315" s="50"/>
      <c r="Q315" s="49"/>
      <c r="R315" s="49"/>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1">
        <f t="shared" si="17"/>
        <v>4858</v>
      </c>
      <c r="BB315" s="52">
        <f t="shared" si="18"/>
        <v>4858</v>
      </c>
      <c r="BC315" s="60" t="str">
        <f t="shared" si="19"/>
        <v>INR  Four Thousand Eight Hundred &amp; Fifty Eight  Only</v>
      </c>
      <c r="IA315" s="21">
        <v>10.1</v>
      </c>
      <c r="IB315" s="21" t="s">
        <v>329</v>
      </c>
      <c r="ID315" s="21">
        <v>10</v>
      </c>
      <c r="IE315" s="22" t="s">
        <v>45</v>
      </c>
      <c r="IF315" s="22"/>
      <c r="IG315" s="22"/>
      <c r="IH315" s="22"/>
      <c r="II315" s="22"/>
    </row>
    <row r="316" spans="1:243" s="21" customFormat="1" ht="409.5">
      <c r="A316" s="33">
        <v>10.11</v>
      </c>
      <c r="B316" s="34" t="s">
        <v>330</v>
      </c>
      <c r="C316" s="35"/>
      <c r="D316" s="35">
        <v>200</v>
      </c>
      <c r="E316" s="61" t="s">
        <v>45</v>
      </c>
      <c r="F316" s="62">
        <v>226.2</v>
      </c>
      <c r="G316" s="38"/>
      <c r="H316" s="38"/>
      <c r="I316" s="39" t="s">
        <v>36</v>
      </c>
      <c r="J316" s="40">
        <f t="shared" si="16"/>
        <v>1</v>
      </c>
      <c r="K316" s="38" t="s">
        <v>37</v>
      </c>
      <c r="L316" s="38" t="s">
        <v>4</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1">
        <f t="shared" si="17"/>
        <v>45240</v>
      </c>
      <c r="BB316" s="52">
        <f t="shared" si="18"/>
        <v>45240</v>
      </c>
      <c r="BC316" s="60" t="str">
        <f t="shared" si="19"/>
        <v>INR  Forty Five Thousand Two Hundred &amp; Forty  Only</v>
      </c>
      <c r="IA316" s="21">
        <v>10.11</v>
      </c>
      <c r="IB316" s="21" t="s">
        <v>330</v>
      </c>
      <c r="ID316" s="21">
        <v>200</v>
      </c>
      <c r="IE316" s="22" t="s">
        <v>45</v>
      </c>
      <c r="IF316" s="22"/>
      <c r="IG316" s="22"/>
      <c r="IH316" s="22"/>
      <c r="II316" s="22"/>
    </row>
    <row r="317" spans="1:243" s="21" customFormat="1" ht="288.75" customHeight="1">
      <c r="A317" s="33">
        <v>10.12</v>
      </c>
      <c r="B317" s="34" t="s">
        <v>331</v>
      </c>
      <c r="C317" s="35"/>
      <c r="D317" s="35">
        <v>17000</v>
      </c>
      <c r="E317" s="61" t="s">
        <v>605</v>
      </c>
      <c r="F317" s="62">
        <v>0.3</v>
      </c>
      <c r="G317" s="38"/>
      <c r="H317" s="38"/>
      <c r="I317" s="39" t="s">
        <v>36</v>
      </c>
      <c r="J317" s="40">
        <f t="shared" si="16"/>
        <v>1</v>
      </c>
      <c r="K317" s="38" t="s">
        <v>37</v>
      </c>
      <c r="L317" s="38" t="s">
        <v>4</v>
      </c>
      <c r="M317" s="41"/>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1">
        <f t="shared" si="17"/>
        <v>5100</v>
      </c>
      <c r="BB317" s="52">
        <f t="shared" si="18"/>
        <v>5100</v>
      </c>
      <c r="BC317" s="60" t="str">
        <f t="shared" si="19"/>
        <v>INR  Five Thousand One Hundred    Only</v>
      </c>
      <c r="IA317" s="21">
        <v>10.12</v>
      </c>
      <c r="IB317" s="21" t="s">
        <v>331</v>
      </c>
      <c r="ID317" s="21">
        <v>17000</v>
      </c>
      <c r="IE317" s="22" t="s">
        <v>605</v>
      </c>
      <c r="IF317" s="22"/>
      <c r="IG317" s="22"/>
      <c r="IH317" s="22"/>
      <c r="II317" s="22"/>
    </row>
    <row r="318" spans="1:243" s="21" customFormat="1" ht="257.25" customHeight="1">
      <c r="A318" s="33">
        <v>10.13</v>
      </c>
      <c r="B318" s="34" t="s">
        <v>332</v>
      </c>
      <c r="C318" s="35"/>
      <c r="D318" s="35">
        <v>350</v>
      </c>
      <c r="E318" s="61" t="s">
        <v>45</v>
      </c>
      <c r="F318" s="62">
        <v>55.9</v>
      </c>
      <c r="G318" s="38"/>
      <c r="H318" s="38"/>
      <c r="I318" s="39" t="s">
        <v>36</v>
      </c>
      <c r="J318" s="40">
        <f t="shared" si="16"/>
        <v>1</v>
      </c>
      <c r="K318" s="38" t="s">
        <v>37</v>
      </c>
      <c r="L318" s="38" t="s">
        <v>4</v>
      </c>
      <c r="M318" s="41"/>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1">
        <f t="shared" si="17"/>
        <v>19565</v>
      </c>
      <c r="BB318" s="52">
        <f t="shared" si="18"/>
        <v>19565</v>
      </c>
      <c r="BC318" s="60" t="str">
        <f t="shared" si="19"/>
        <v>INR  Nineteen Thousand Five Hundred &amp; Sixty Five  Only</v>
      </c>
      <c r="IA318" s="21">
        <v>10.13</v>
      </c>
      <c r="IB318" s="21" t="s">
        <v>332</v>
      </c>
      <c r="ID318" s="21">
        <v>350</v>
      </c>
      <c r="IE318" s="22" t="s">
        <v>45</v>
      </c>
      <c r="IF318" s="22"/>
      <c r="IG318" s="22"/>
      <c r="IH318" s="22"/>
      <c r="II318" s="22"/>
    </row>
    <row r="319" spans="1:243" s="21" customFormat="1" ht="110.25">
      <c r="A319" s="33">
        <v>10.14</v>
      </c>
      <c r="B319" s="34" t="s">
        <v>333</v>
      </c>
      <c r="C319" s="35"/>
      <c r="D319" s="35">
        <v>6</v>
      </c>
      <c r="E319" s="61" t="s">
        <v>599</v>
      </c>
      <c r="F319" s="62">
        <v>193.3</v>
      </c>
      <c r="G319" s="38"/>
      <c r="H319" s="38"/>
      <c r="I319" s="39" t="s">
        <v>36</v>
      </c>
      <c r="J319" s="40">
        <f t="shared" si="16"/>
        <v>1</v>
      </c>
      <c r="K319" s="38" t="s">
        <v>37</v>
      </c>
      <c r="L319" s="38" t="s">
        <v>4</v>
      </c>
      <c r="M319" s="41"/>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1">
        <f t="shared" si="17"/>
        <v>1159.8</v>
      </c>
      <c r="BB319" s="52">
        <f t="shared" si="18"/>
        <v>1159.8</v>
      </c>
      <c r="BC319" s="60" t="str">
        <f t="shared" si="19"/>
        <v>INR  One Thousand One Hundred &amp; Fifty Nine  and Paise Eighty Only</v>
      </c>
      <c r="IA319" s="21">
        <v>10.14</v>
      </c>
      <c r="IB319" s="21" t="s">
        <v>333</v>
      </c>
      <c r="ID319" s="21">
        <v>6</v>
      </c>
      <c r="IE319" s="22" t="s">
        <v>599</v>
      </c>
      <c r="IF319" s="22"/>
      <c r="IG319" s="22"/>
      <c r="IH319" s="22"/>
      <c r="II319" s="22"/>
    </row>
    <row r="320" spans="1:243" s="21" customFormat="1" ht="63">
      <c r="A320" s="33">
        <v>10.15</v>
      </c>
      <c r="B320" s="34" t="s">
        <v>334</v>
      </c>
      <c r="C320" s="35"/>
      <c r="D320" s="35">
        <v>4</v>
      </c>
      <c r="E320" s="61" t="s">
        <v>599</v>
      </c>
      <c r="F320" s="62">
        <v>84.2</v>
      </c>
      <c r="G320" s="38"/>
      <c r="H320" s="38"/>
      <c r="I320" s="39" t="s">
        <v>36</v>
      </c>
      <c r="J320" s="40">
        <f t="shared" si="16"/>
        <v>1</v>
      </c>
      <c r="K320" s="38" t="s">
        <v>37</v>
      </c>
      <c r="L320" s="38" t="s">
        <v>4</v>
      </c>
      <c r="M320" s="41"/>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1">
        <f t="shared" si="17"/>
        <v>336.8</v>
      </c>
      <c r="BB320" s="52">
        <f t="shared" si="18"/>
        <v>336.8</v>
      </c>
      <c r="BC320" s="60" t="str">
        <f t="shared" si="19"/>
        <v>INR  Three Hundred &amp; Thirty Six  and Paise Eighty Only</v>
      </c>
      <c r="IA320" s="21">
        <v>10.15</v>
      </c>
      <c r="IB320" s="21" t="s">
        <v>334</v>
      </c>
      <c r="ID320" s="21">
        <v>4</v>
      </c>
      <c r="IE320" s="22" t="s">
        <v>599</v>
      </c>
      <c r="IF320" s="22"/>
      <c r="IG320" s="22"/>
      <c r="IH320" s="22"/>
      <c r="II320" s="22"/>
    </row>
    <row r="321" spans="1:243" s="21" customFormat="1" ht="63">
      <c r="A321" s="33">
        <v>10.16</v>
      </c>
      <c r="B321" s="34" t="s">
        <v>335</v>
      </c>
      <c r="C321" s="35"/>
      <c r="D321" s="35">
        <v>25</v>
      </c>
      <c r="E321" s="61" t="s">
        <v>45</v>
      </c>
      <c r="F321" s="62">
        <v>2.2</v>
      </c>
      <c r="G321" s="38"/>
      <c r="H321" s="38"/>
      <c r="I321" s="39" t="s">
        <v>36</v>
      </c>
      <c r="J321" s="40">
        <f t="shared" si="16"/>
        <v>1</v>
      </c>
      <c r="K321" s="38" t="s">
        <v>37</v>
      </c>
      <c r="L321" s="38" t="s">
        <v>4</v>
      </c>
      <c r="M321" s="41"/>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1">
        <f t="shared" si="17"/>
        <v>55</v>
      </c>
      <c r="BB321" s="52">
        <f t="shared" si="18"/>
        <v>55</v>
      </c>
      <c r="BC321" s="60" t="str">
        <f t="shared" si="19"/>
        <v>INR  Fifty Five Only</v>
      </c>
      <c r="IA321" s="21">
        <v>10.16</v>
      </c>
      <c r="IB321" s="21" t="s">
        <v>335</v>
      </c>
      <c r="ID321" s="21">
        <v>25</v>
      </c>
      <c r="IE321" s="22" t="s">
        <v>45</v>
      </c>
      <c r="IF321" s="22"/>
      <c r="IG321" s="22"/>
      <c r="IH321" s="22"/>
      <c r="II321" s="22"/>
    </row>
    <row r="322" spans="1:243" s="21" customFormat="1" ht="63">
      <c r="A322" s="33">
        <v>10.17</v>
      </c>
      <c r="B322" s="34" t="s">
        <v>336</v>
      </c>
      <c r="C322" s="35"/>
      <c r="D322" s="35">
        <v>50</v>
      </c>
      <c r="E322" s="61" t="s">
        <v>62</v>
      </c>
      <c r="F322" s="62">
        <v>2.4</v>
      </c>
      <c r="G322" s="38"/>
      <c r="H322" s="38"/>
      <c r="I322" s="39" t="s">
        <v>36</v>
      </c>
      <c r="J322" s="40">
        <f t="shared" si="16"/>
        <v>1</v>
      </c>
      <c r="K322" s="38" t="s">
        <v>37</v>
      </c>
      <c r="L322" s="38" t="s">
        <v>4</v>
      </c>
      <c r="M322" s="41"/>
      <c r="N322" s="49"/>
      <c r="O322" s="49"/>
      <c r="P322" s="50"/>
      <c r="Q322" s="49"/>
      <c r="R322" s="49"/>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1">
        <f t="shared" si="17"/>
        <v>120</v>
      </c>
      <c r="BB322" s="52">
        <f t="shared" si="18"/>
        <v>120</v>
      </c>
      <c r="BC322" s="60" t="str">
        <f t="shared" si="19"/>
        <v>INR  One Hundred &amp; Twenty  Only</v>
      </c>
      <c r="IA322" s="21">
        <v>10.17</v>
      </c>
      <c r="IB322" s="21" t="s">
        <v>336</v>
      </c>
      <c r="ID322" s="21">
        <v>50</v>
      </c>
      <c r="IE322" s="22" t="s">
        <v>62</v>
      </c>
      <c r="IF322" s="22"/>
      <c r="IG322" s="22"/>
      <c r="IH322" s="22"/>
      <c r="II322" s="22"/>
    </row>
    <row r="323" spans="1:243" s="21" customFormat="1" ht="126">
      <c r="A323" s="33">
        <v>10.18</v>
      </c>
      <c r="B323" s="34" t="s">
        <v>337</v>
      </c>
      <c r="C323" s="35"/>
      <c r="D323" s="35">
        <v>6</v>
      </c>
      <c r="E323" s="61" t="s">
        <v>599</v>
      </c>
      <c r="F323" s="62">
        <v>261.2</v>
      </c>
      <c r="G323" s="38"/>
      <c r="H323" s="38"/>
      <c r="I323" s="39" t="s">
        <v>36</v>
      </c>
      <c r="J323" s="40">
        <f t="shared" si="16"/>
        <v>1</v>
      </c>
      <c r="K323" s="38" t="s">
        <v>37</v>
      </c>
      <c r="L323" s="38" t="s">
        <v>4</v>
      </c>
      <c r="M323" s="41"/>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1">
        <f t="shared" si="17"/>
        <v>1567.2</v>
      </c>
      <c r="BB323" s="52">
        <f t="shared" si="18"/>
        <v>1567.2</v>
      </c>
      <c r="BC323" s="60" t="str">
        <f t="shared" si="19"/>
        <v>INR  One Thousand Five Hundred &amp; Sixty Seven  and Paise Twenty Only</v>
      </c>
      <c r="IA323" s="21">
        <v>10.18</v>
      </c>
      <c r="IB323" s="21" t="s">
        <v>337</v>
      </c>
      <c r="ID323" s="21">
        <v>6</v>
      </c>
      <c r="IE323" s="22" t="s">
        <v>599</v>
      </c>
      <c r="IF323" s="22"/>
      <c r="IG323" s="22"/>
      <c r="IH323" s="22"/>
      <c r="II323" s="22"/>
    </row>
    <row r="324" spans="1:243" s="21" customFormat="1" ht="110.25">
      <c r="A324" s="33">
        <v>10.19</v>
      </c>
      <c r="B324" s="34" t="s">
        <v>338</v>
      </c>
      <c r="C324" s="35"/>
      <c r="D324" s="35">
        <v>20</v>
      </c>
      <c r="E324" s="61" t="s">
        <v>45</v>
      </c>
      <c r="F324" s="62">
        <v>87.5</v>
      </c>
      <c r="G324" s="38"/>
      <c r="H324" s="38"/>
      <c r="I324" s="39" t="s">
        <v>36</v>
      </c>
      <c r="J324" s="40">
        <f t="shared" si="16"/>
        <v>1</v>
      </c>
      <c r="K324" s="38" t="s">
        <v>37</v>
      </c>
      <c r="L324" s="38" t="s">
        <v>4</v>
      </c>
      <c r="M324" s="41"/>
      <c r="N324" s="49"/>
      <c r="O324" s="49"/>
      <c r="P324" s="50"/>
      <c r="Q324" s="49"/>
      <c r="R324" s="49"/>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1">
        <f t="shared" si="17"/>
        <v>1750</v>
      </c>
      <c r="BB324" s="52">
        <f t="shared" si="18"/>
        <v>1750</v>
      </c>
      <c r="BC324" s="60" t="str">
        <f t="shared" si="19"/>
        <v>INR  One Thousand Seven Hundred &amp; Fifty  Only</v>
      </c>
      <c r="IA324" s="21">
        <v>10.19</v>
      </c>
      <c r="IB324" s="21" t="s">
        <v>338</v>
      </c>
      <c r="ID324" s="21">
        <v>20</v>
      </c>
      <c r="IE324" s="22" t="s">
        <v>45</v>
      </c>
      <c r="IF324" s="22"/>
      <c r="IG324" s="22"/>
      <c r="IH324" s="22"/>
      <c r="II324" s="22"/>
    </row>
    <row r="325" spans="1:243" s="21" customFormat="1" ht="15.75">
      <c r="A325" s="33">
        <v>11</v>
      </c>
      <c r="B325" s="34" t="s">
        <v>67</v>
      </c>
      <c r="C325" s="35"/>
      <c r="D325" s="68"/>
      <c r="E325" s="68"/>
      <c r="F325" s="68"/>
      <c r="G325" s="68"/>
      <c r="H325" s="68"/>
      <c r="I325" s="68"/>
      <c r="J325" s="68"/>
      <c r="K325" s="68"/>
      <c r="L325" s="68"/>
      <c r="M325" s="68"/>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IA325" s="21">
        <v>11</v>
      </c>
      <c r="IB325" s="21" t="s">
        <v>67</v>
      </c>
      <c r="IE325" s="22"/>
      <c r="IF325" s="22"/>
      <c r="IG325" s="22"/>
      <c r="IH325" s="22"/>
      <c r="II325" s="22"/>
    </row>
    <row r="326" spans="1:243" s="21" customFormat="1" ht="63">
      <c r="A326" s="33">
        <v>11.01</v>
      </c>
      <c r="B326" s="34" t="s">
        <v>339</v>
      </c>
      <c r="C326" s="35"/>
      <c r="D326" s="35">
        <v>4</v>
      </c>
      <c r="E326" s="61" t="s">
        <v>70</v>
      </c>
      <c r="F326" s="62">
        <v>532.7</v>
      </c>
      <c r="G326" s="38"/>
      <c r="H326" s="38"/>
      <c r="I326" s="39" t="s">
        <v>36</v>
      </c>
      <c r="J326" s="40">
        <f t="shared" si="16"/>
        <v>1</v>
      </c>
      <c r="K326" s="38" t="s">
        <v>37</v>
      </c>
      <c r="L326" s="38" t="s">
        <v>4</v>
      </c>
      <c r="M326" s="41"/>
      <c r="N326" s="49"/>
      <c r="O326" s="49"/>
      <c r="P326" s="50"/>
      <c r="Q326" s="49"/>
      <c r="R326" s="49"/>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1">
        <f t="shared" si="17"/>
        <v>2130.8</v>
      </c>
      <c r="BB326" s="52">
        <f t="shared" si="18"/>
        <v>2130.8</v>
      </c>
      <c r="BC326" s="60" t="str">
        <f t="shared" si="19"/>
        <v>INR  Two Thousand One Hundred &amp; Thirty  and Paise Eighty Only</v>
      </c>
      <c r="IA326" s="21">
        <v>11.01</v>
      </c>
      <c r="IB326" s="21" t="s">
        <v>339</v>
      </c>
      <c r="ID326" s="21">
        <v>4</v>
      </c>
      <c r="IE326" s="22" t="s">
        <v>70</v>
      </c>
      <c r="IF326" s="22"/>
      <c r="IG326" s="22"/>
      <c r="IH326" s="22"/>
      <c r="II326" s="22"/>
    </row>
    <row r="327" spans="1:243" s="21" customFormat="1" ht="78.75">
      <c r="A327" s="33">
        <v>11.02</v>
      </c>
      <c r="B327" s="34" t="s">
        <v>340</v>
      </c>
      <c r="C327" s="35"/>
      <c r="D327" s="68"/>
      <c r="E327" s="68"/>
      <c r="F327" s="68"/>
      <c r="G327" s="68"/>
      <c r="H327" s="68"/>
      <c r="I327" s="68"/>
      <c r="J327" s="68"/>
      <c r="K327" s="68"/>
      <c r="L327" s="68"/>
      <c r="M327" s="68"/>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IA327" s="21">
        <v>11.02</v>
      </c>
      <c r="IB327" s="21" t="s">
        <v>340</v>
      </c>
      <c r="IE327" s="22"/>
      <c r="IF327" s="22"/>
      <c r="IG327" s="22"/>
      <c r="IH327" s="22"/>
      <c r="II327" s="22"/>
    </row>
    <row r="328" spans="1:243" s="21" customFormat="1" ht="31.5">
      <c r="A328" s="33">
        <v>11.03</v>
      </c>
      <c r="B328" s="34" t="s">
        <v>341</v>
      </c>
      <c r="C328" s="35"/>
      <c r="D328" s="35">
        <v>5</v>
      </c>
      <c r="E328" s="61" t="s">
        <v>70</v>
      </c>
      <c r="F328" s="62">
        <v>1523.4</v>
      </c>
      <c r="G328" s="38"/>
      <c r="H328" s="38"/>
      <c r="I328" s="39" t="s">
        <v>36</v>
      </c>
      <c r="J328" s="40">
        <f t="shared" si="16"/>
        <v>1</v>
      </c>
      <c r="K328" s="38" t="s">
        <v>37</v>
      </c>
      <c r="L328" s="38" t="s">
        <v>4</v>
      </c>
      <c r="M328" s="41"/>
      <c r="N328" s="49"/>
      <c r="O328" s="49"/>
      <c r="P328" s="50"/>
      <c r="Q328" s="49"/>
      <c r="R328" s="49"/>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1">
        <f t="shared" si="17"/>
        <v>7617</v>
      </c>
      <c r="BB328" s="52">
        <f t="shared" si="18"/>
        <v>7617</v>
      </c>
      <c r="BC328" s="60" t="str">
        <f t="shared" si="19"/>
        <v>INR  Seven Thousand Six Hundred &amp; Seventeen  Only</v>
      </c>
      <c r="IA328" s="21">
        <v>11.03</v>
      </c>
      <c r="IB328" s="21" t="s">
        <v>341</v>
      </c>
      <c r="ID328" s="21">
        <v>5</v>
      </c>
      <c r="IE328" s="22" t="s">
        <v>70</v>
      </c>
      <c r="IF328" s="22"/>
      <c r="IG328" s="22"/>
      <c r="IH328" s="22"/>
      <c r="II328" s="22"/>
    </row>
    <row r="329" spans="1:243" s="21" customFormat="1" ht="42.75">
      <c r="A329" s="33">
        <v>11.04</v>
      </c>
      <c r="B329" s="34" t="s">
        <v>342</v>
      </c>
      <c r="C329" s="35"/>
      <c r="D329" s="35">
        <v>4</v>
      </c>
      <c r="E329" s="61" t="s">
        <v>70</v>
      </c>
      <c r="F329" s="62">
        <v>940.6</v>
      </c>
      <c r="G329" s="38"/>
      <c r="H329" s="38"/>
      <c r="I329" s="39" t="s">
        <v>36</v>
      </c>
      <c r="J329" s="40">
        <f t="shared" si="16"/>
        <v>1</v>
      </c>
      <c r="K329" s="38" t="s">
        <v>37</v>
      </c>
      <c r="L329" s="38" t="s">
        <v>4</v>
      </c>
      <c r="M329" s="41"/>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1">
        <f t="shared" si="17"/>
        <v>3762.4</v>
      </c>
      <c r="BB329" s="52">
        <f t="shared" si="18"/>
        <v>3762.4</v>
      </c>
      <c r="BC329" s="60" t="str">
        <f t="shared" si="19"/>
        <v>INR  Three Thousand Seven Hundred &amp; Sixty Two  and Paise Forty Only</v>
      </c>
      <c r="IA329" s="21">
        <v>11.04</v>
      </c>
      <c r="IB329" s="21" t="s">
        <v>342</v>
      </c>
      <c r="ID329" s="21">
        <v>4</v>
      </c>
      <c r="IE329" s="22" t="s">
        <v>70</v>
      </c>
      <c r="IF329" s="22"/>
      <c r="IG329" s="22"/>
      <c r="IH329" s="22"/>
      <c r="II329" s="22"/>
    </row>
    <row r="330" spans="1:243" s="21" customFormat="1" ht="94.5">
      <c r="A330" s="33">
        <v>11.05</v>
      </c>
      <c r="B330" s="34" t="s">
        <v>343</v>
      </c>
      <c r="C330" s="35"/>
      <c r="D330" s="35">
        <v>2</v>
      </c>
      <c r="E330" s="61" t="s">
        <v>70</v>
      </c>
      <c r="F330" s="62">
        <v>2222.5</v>
      </c>
      <c r="G330" s="38"/>
      <c r="H330" s="38"/>
      <c r="I330" s="39" t="s">
        <v>36</v>
      </c>
      <c r="J330" s="40">
        <f t="shared" si="16"/>
        <v>1</v>
      </c>
      <c r="K330" s="38" t="s">
        <v>37</v>
      </c>
      <c r="L330" s="38" t="s">
        <v>4</v>
      </c>
      <c r="M330" s="41"/>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1">
        <f t="shared" si="17"/>
        <v>4445</v>
      </c>
      <c r="BB330" s="52">
        <f t="shared" si="18"/>
        <v>4445</v>
      </c>
      <c r="BC330" s="60" t="str">
        <f t="shared" si="19"/>
        <v>INR  Four Thousand Four Hundred &amp; Forty Five  Only</v>
      </c>
      <c r="IA330" s="21">
        <v>11.05</v>
      </c>
      <c r="IB330" s="21" t="s">
        <v>343</v>
      </c>
      <c r="ID330" s="21">
        <v>2</v>
      </c>
      <c r="IE330" s="22" t="s">
        <v>70</v>
      </c>
      <c r="IF330" s="22"/>
      <c r="IG330" s="22"/>
      <c r="IH330" s="22"/>
      <c r="II330" s="22"/>
    </row>
    <row r="331" spans="1:243" s="21" customFormat="1" ht="94.5">
      <c r="A331" s="33">
        <v>11.06</v>
      </c>
      <c r="B331" s="34" t="s">
        <v>344</v>
      </c>
      <c r="C331" s="35"/>
      <c r="D331" s="35">
        <v>4</v>
      </c>
      <c r="E331" s="61" t="s">
        <v>45</v>
      </c>
      <c r="F331" s="62">
        <v>757</v>
      </c>
      <c r="G331" s="38"/>
      <c r="H331" s="38"/>
      <c r="I331" s="39" t="s">
        <v>36</v>
      </c>
      <c r="J331" s="40">
        <f t="shared" si="16"/>
        <v>1</v>
      </c>
      <c r="K331" s="38" t="s">
        <v>37</v>
      </c>
      <c r="L331" s="38" t="s">
        <v>4</v>
      </c>
      <c r="M331" s="41"/>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1">
        <f t="shared" si="17"/>
        <v>3028</v>
      </c>
      <c r="BB331" s="52">
        <f t="shared" si="18"/>
        <v>3028</v>
      </c>
      <c r="BC331" s="60" t="str">
        <f t="shared" si="19"/>
        <v>INR  Three Thousand  &amp;Twenty Eight  Only</v>
      </c>
      <c r="IA331" s="21">
        <v>11.06</v>
      </c>
      <c r="IB331" s="21" t="s">
        <v>344</v>
      </c>
      <c r="ID331" s="21">
        <v>4</v>
      </c>
      <c r="IE331" s="22" t="s">
        <v>45</v>
      </c>
      <c r="IF331" s="22"/>
      <c r="IG331" s="22"/>
      <c r="IH331" s="22"/>
      <c r="II331" s="22"/>
    </row>
    <row r="332" spans="1:243" s="21" customFormat="1" ht="94.5">
      <c r="A332" s="33">
        <v>11.07</v>
      </c>
      <c r="B332" s="34" t="s">
        <v>345</v>
      </c>
      <c r="C332" s="35"/>
      <c r="D332" s="68"/>
      <c r="E332" s="68"/>
      <c r="F332" s="68"/>
      <c r="G332" s="68"/>
      <c r="H332" s="68"/>
      <c r="I332" s="68"/>
      <c r="J332" s="68"/>
      <c r="K332" s="68"/>
      <c r="L332" s="68"/>
      <c r="M332" s="68"/>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IA332" s="21">
        <v>11.07</v>
      </c>
      <c r="IB332" s="21" t="s">
        <v>345</v>
      </c>
      <c r="IE332" s="22"/>
      <c r="IF332" s="22"/>
      <c r="IG332" s="22"/>
      <c r="IH332" s="22"/>
      <c r="II332" s="22"/>
    </row>
    <row r="333" spans="1:243" s="21" customFormat="1" ht="36" customHeight="1">
      <c r="A333" s="33">
        <v>11.08</v>
      </c>
      <c r="B333" s="34" t="s">
        <v>346</v>
      </c>
      <c r="C333" s="35"/>
      <c r="D333" s="35">
        <v>2</v>
      </c>
      <c r="E333" s="61" t="s">
        <v>70</v>
      </c>
      <c r="F333" s="62">
        <v>1288.8</v>
      </c>
      <c r="G333" s="38"/>
      <c r="H333" s="38"/>
      <c r="I333" s="39" t="s">
        <v>36</v>
      </c>
      <c r="J333" s="40">
        <f t="shared" si="16"/>
        <v>1</v>
      </c>
      <c r="K333" s="38" t="s">
        <v>37</v>
      </c>
      <c r="L333" s="38" t="s">
        <v>4</v>
      </c>
      <c r="M333" s="41"/>
      <c r="N333" s="49"/>
      <c r="O333" s="49"/>
      <c r="P333" s="50"/>
      <c r="Q333" s="49"/>
      <c r="R333" s="49"/>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1">
        <f t="shared" si="17"/>
        <v>2577.6</v>
      </c>
      <c r="BB333" s="52">
        <f t="shared" si="18"/>
        <v>2577.6</v>
      </c>
      <c r="BC333" s="60" t="str">
        <f t="shared" si="19"/>
        <v>INR  Two Thousand Five Hundred &amp; Seventy Seven  and Paise Sixty Only</v>
      </c>
      <c r="IA333" s="21">
        <v>11.08</v>
      </c>
      <c r="IB333" s="21" t="s">
        <v>346</v>
      </c>
      <c r="ID333" s="21">
        <v>2</v>
      </c>
      <c r="IE333" s="22" t="s">
        <v>70</v>
      </c>
      <c r="IF333" s="22"/>
      <c r="IG333" s="22"/>
      <c r="IH333" s="22"/>
      <c r="II333" s="22"/>
    </row>
    <row r="334" spans="1:243" s="21" customFormat="1" ht="68.25" customHeight="1">
      <c r="A334" s="33">
        <v>11.09</v>
      </c>
      <c r="B334" s="34" t="s">
        <v>347</v>
      </c>
      <c r="C334" s="35"/>
      <c r="D334" s="68"/>
      <c r="E334" s="68"/>
      <c r="F334" s="68"/>
      <c r="G334" s="68"/>
      <c r="H334" s="68"/>
      <c r="I334" s="68"/>
      <c r="J334" s="68"/>
      <c r="K334" s="68"/>
      <c r="L334" s="68"/>
      <c r="M334" s="68"/>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IA334" s="21">
        <v>11.09</v>
      </c>
      <c r="IB334" s="21" t="s">
        <v>347</v>
      </c>
      <c r="IE334" s="22"/>
      <c r="IF334" s="22"/>
      <c r="IG334" s="22"/>
      <c r="IH334" s="22"/>
      <c r="II334" s="22"/>
    </row>
    <row r="335" spans="1:243" s="21" customFormat="1" ht="42.75">
      <c r="A335" s="63">
        <v>11.1</v>
      </c>
      <c r="B335" s="34" t="s">
        <v>348</v>
      </c>
      <c r="C335" s="35"/>
      <c r="D335" s="35">
        <v>6</v>
      </c>
      <c r="E335" s="61" t="s">
        <v>599</v>
      </c>
      <c r="F335" s="62">
        <v>240.7</v>
      </c>
      <c r="G335" s="38"/>
      <c r="H335" s="38"/>
      <c r="I335" s="39" t="s">
        <v>36</v>
      </c>
      <c r="J335" s="40">
        <f t="shared" si="16"/>
        <v>1</v>
      </c>
      <c r="K335" s="38" t="s">
        <v>37</v>
      </c>
      <c r="L335" s="38" t="s">
        <v>4</v>
      </c>
      <c r="M335" s="41"/>
      <c r="N335" s="49"/>
      <c r="O335" s="49"/>
      <c r="P335" s="50"/>
      <c r="Q335" s="49"/>
      <c r="R335" s="49"/>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1">
        <f t="shared" si="17"/>
        <v>1444.2</v>
      </c>
      <c r="BB335" s="52">
        <f t="shared" si="18"/>
        <v>1444.2</v>
      </c>
      <c r="BC335" s="60" t="str">
        <f t="shared" si="19"/>
        <v>INR  One Thousand Four Hundred &amp; Forty Four  and Paise Twenty Only</v>
      </c>
      <c r="IA335" s="21">
        <v>11.1</v>
      </c>
      <c r="IB335" s="21" t="s">
        <v>348</v>
      </c>
      <c r="ID335" s="21">
        <v>6</v>
      </c>
      <c r="IE335" s="22" t="s">
        <v>599</v>
      </c>
      <c r="IF335" s="22"/>
      <c r="IG335" s="22"/>
      <c r="IH335" s="22"/>
      <c r="II335" s="22"/>
    </row>
    <row r="336" spans="1:243" s="21" customFormat="1" ht="63">
      <c r="A336" s="33">
        <v>11.11</v>
      </c>
      <c r="B336" s="34" t="s">
        <v>349</v>
      </c>
      <c r="C336" s="35"/>
      <c r="D336" s="68"/>
      <c r="E336" s="68"/>
      <c r="F336" s="68"/>
      <c r="G336" s="68"/>
      <c r="H336" s="68"/>
      <c r="I336" s="68"/>
      <c r="J336" s="68"/>
      <c r="K336" s="68"/>
      <c r="L336" s="68"/>
      <c r="M336" s="68"/>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IA336" s="21">
        <v>11.11</v>
      </c>
      <c r="IB336" s="21" t="s">
        <v>349</v>
      </c>
      <c r="IE336" s="22"/>
      <c r="IF336" s="22"/>
      <c r="IG336" s="22"/>
      <c r="IH336" s="22"/>
      <c r="II336" s="22"/>
    </row>
    <row r="337" spans="1:243" s="21" customFormat="1" ht="28.5">
      <c r="A337" s="33">
        <v>11.12</v>
      </c>
      <c r="B337" s="34" t="s">
        <v>348</v>
      </c>
      <c r="C337" s="35"/>
      <c r="D337" s="35">
        <v>6</v>
      </c>
      <c r="E337" s="61" t="s">
        <v>599</v>
      </c>
      <c r="F337" s="62">
        <v>93.4</v>
      </c>
      <c r="G337" s="38"/>
      <c r="H337" s="38"/>
      <c r="I337" s="39" t="s">
        <v>36</v>
      </c>
      <c r="J337" s="40">
        <f aca="true" t="shared" si="20" ref="J337:J398">IF(I337="Less(-)",-1,1)</f>
        <v>1</v>
      </c>
      <c r="K337" s="38" t="s">
        <v>37</v>
      </c>
      <c r="L337" s="38" t="s">
        <v>4</v>
      </c>
      <c r="M337" s="41"/>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1">
        <f aca="true" t="shared" si="21" ref="BA337:BA398">total_amount_ba($B$2,$D$2,D337,F337,J337,K337,M337)</f>
        <v>560.4</v>
      </c>
      <c r="BB337" s="52">
        <f aca="true" t="shared" si="22" ref="BB337:BB398">BA337+SUM(N337:AZ337)</f>
        <v>560.4</v>
      </c>
      <c r="BC337" s="60" t="str">
        <f aca="true" t="shared" si="23" ref="BC337:BC398">SpellNumber(L337,BB337)</f>
        <v>INR  Five Hundred &amp; Sixty  and Paise Forty Only</v>
      </c>
      <c r="IA337" s="21">
        <v>11.12</v>
      </c>
      <c r="IB337" s="21" t="s">
        <v>348</v>
      </c>
      <c r="ID337" s="21">
        <v>6</v>
      </c>
      <c r="IE337" s="22" t="s">
        <v>599</v>
      </c>
      <c r="IF337" s="22"/>
      <c r="IG337" s="22"/>
      <c r="IH337" s="22"/>
      <c r="II337" s="22"/>
    </row>
    <row r="338" spans="1:243" s="21" customFormat="1" ht="63">
      <c r="A338" s="33">
        <v>11.13</v>
      </c>
      <c r="B338" s="34" t="s">
        <v>350</v>
      </c>
      <c r="C338" s="35"/>
      <c r="D338" s="68"/>
      <c r="E338" s="68"/>
      <c r="F338" s="68"/>
      <c r="G338" s="68"/>
      <c r="H338" s="68"/>
      <c r="I338" s="68"/>
      <c r="J338" s="68"/>
      <c r="K338" s="68"/>
      <c r="L338" s="68"/>
      <c r="M338" s="68"/>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IA338" s="21">
        <v>11.13</v>
      </c>
      <c r="IB338" s="21" t="s">
        <v>350</v>
      </c>
      <c r="IE338" s="22"/>
      <c r="IF338" s="22"/>
      <c r="IG338" s="22"/>
      <c r="IH338" s="22"/>
      <c r="II338" s="22"/>
    </row>
    <row r="339" spans="1:243" s="21" customFormat="1" ht="31.5">
      <c r="A339" s="33">
        <v>11.14</v>
      </c>
      <c r="B339" s="34" t="s">
        <v>351</v>
      </c>
      <c r="C339" s="35"/>
      <c r="D339" s="35">
        <v>30</v>
      </c>
      <c r="E339" s="61" t="s">
        <v>45</v>
      </c>
      <c r="F339" s="62">
        <v>48.1</v>
      </c>
      <c r="G339" s="38"/>
      <c r="H339" s="38"/>
      <c r="I339" s="39" t="s">
        <v>36</v>
      </c>
      <c r="J339" s="40">
        <f t="shared" si="20"/>
        <v>1</v>
      </c>
      <c r="K339" s="38" t="s">
        <v>37</v>
      </c>
      <c r="L339" s="38" t="s">
        <v>4</v>
      </c>
      <c r="M339" s="41"/>
      <c r="N339" s="49"/>
      <c r="O339" s="49"/>
      <c r="P339" s="50"/>
      <c r="Q339" s="49"/>
      <c r="R339" s="49"/>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1">
        <f t="shared" si="21"/>
        <v>1443</v>
      </c>
      <c r="BB339" s="52">
        <f t="shared" si="22"/>
        <v>1443</v>
      </c>
      <c r="BC339" s="60" t="str">
        <f t="shared" si="23"/>
        <v>INR  One Thousand Four Hundred &amp; Forty Three  Only</v>
      </c>
      <c r="IA339" s="21">
        <v>11.14</v>
      </c>
      <c r="IB339" s="21" t="s">
        <v>351</v>
      </c>
      <c r="ID339" s="21">
        <v>30</v>
      </c>
      <c r="IE339" s="22" t="s">
        <v>45</v>
      </c>
      <c r="IF339" s="22"/>
      <c r="IG339" s="22"/>
      <c r="IH339" s="22"/>
      <c r="II339" s="22"/>
    </row>
    <row r="340" spans="1:243" s="21" customFormat="1" ht="31.5">
      <c r="A340" s="33">
        <v>11.15</v>
      </c>
      <c r="B340" s="34" t="s">
        <v>352</v>
      </c>
      <c r="C340" s="35"/>
      <c r="D340" s="35">
        <v>20</v>
      </c>
      <c r="E340" s="61" t="s">
        <v>45</v>
      </c>
      <c r="F340" s="62">
        <v>75.1</v>
      </c>
      <c r="G340" s="38"/>
      <c r="H340" s="38"/>
      <c r="I340" s="39" t="s">
        <v>36</v>
      </c>
      <c r="J340" s="40">
        <f t="shared" si="20"/>
        <v>1</v>
      </c>
      <c r="K340" s="38" t="s">
        <v>37</v>
      </c>
      <c r="L340" s="38" t="s">
        <v>4</v>
      </c>
      <c r="M340" s="41"/>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1">
        <f t="shared" si="21"/>
        <v>1502</v>
      </c>
      <c r="BB340" s="52">
        <f t="shared" si="22"/>
        <v>1502</v>
      </c>
      <c r="BC340" s="60" t="str">
        <f t="shared" si="23"/>
        <v>INR  One Thousand Five Hundred &amp; Two  Only</v>
      </c>
      <c r="IA340" s="21">
        <v>11.15</v>
      </c>
      <c r="IB340" s="21" t="s">
        <v>352</v>
      </c>
      <c r="ID340" s="21">
        <v>20</v>
      </c>
      <c r="IE340" s="22" t="s">
        <v>45</v>
      </c>
      <c r="IF340" s="22"/>
      <c r="IG340" s="22"/>
      <c r="IH340" s="22"/>
      <c r="II340" s="22"/>
    </row>
    <row r="341" spans="1:243" s="21" customFormat="1" ht="67.5" customHeight="1">
      <c r="A341" s="33">
        <v>11.16</v>
      </c>
      <c r="B341" s="34" t="s">
        <v>353</v>
      </c>
      <c r="C341" s="35"/>
      <c r="D341" s="35">
        <v>4</v>
      </c>
      <c r="E341" s="61" t="s">
        <v>599</v>
      </c>
      <c r="F341" s="62">
        <v>585.8</v>
      </c>
      <c r="G341" s="38"/>
      <c r="H341" s="38"/>
      <c r="I341" s="39" t="s">
        <v>36</v>
      </c>
      <c r="J341" s="40">
        <f t="shared" si="20"/>
        <v>1</v>
      </c>
      <c r="K341" s="38" t="s">
        <v>37</v>
      </c>
      <c r="L341" s="38" t="s">
        <v>4</v>
      </c>
      <c r="M341" s="41"/>
      <c r="N341" s="49"/>
      <c r="O341" s="49"/>
      <c r="P341" s="50"/>
      <c r="Q341" s="49"/>
      <c r="R341" s="49"/>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1">
        <f t="shared" si="21"/>
        <v>2343.2</v>
      </c>
      <c r="BB341" s="52">
        <f t="shared" si="22"/>
        <v>2343.2</v>
      </c>
      <c r="BC341" s="60" t="str">
        <f t="shared" si="23"/>
        <v>INR  Two Thousand Three Hundred &amp; Forty Three  and Paise Twenty Only</v>
      </c>
      <c r="IA341" s="21">
        <v>11.16</v>
      </c>
      <c r="IB341" s="21" t="s">
        <v>353</v>
      </c>
      <c r="ID341" s="21">
        <v>4</v>
      </c>
      <c r="IE341" s="22" t="s">
        <v>599</v>
      </c>
      <c r="IF341" s="22"/>
      <c r="IG341" s="22"/>
      <c r="IH341" s="22"/>
      <c r="II341" s="22"/>
    </row>
    <row r="342" spans="1:243" s="21" customFormat="1" ht="78.75">
      <c r="A342" s="33">
        <v>11.17</v>
      </c>
      <c r="B342" s="34" t="s">
        <v>68</v>
      </c>
      <c r="C342" s="35"/>
      <c r="D342" s="35">
        <v>50</v>
      </c>
      <c r="E342" s="61" t="s">
        <v>45</v>
      </c>
      <c r="F342" s="62">
        <v>34.2</v>
      </c>
      <c r="G342" s="38"/>
      <c r="H342" s="38"/>
      <c r="I342" s="39" t="s">
        <v>36</v>
      </c>
      <c r="J342" s="40">
        <f t="shared" si="20"/>
        <v>1</v>
      </c>
      <c r="K342" s="38" t="s">
        <v>37</v>
      </c>
      <c r="L342" s="38" t="s">
        <v>4</v>
      </c>
      <c r="M342" s="41"/>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1">
        <f t="shared" si="21"/>
        <v>1710</v>
      </c>
      <c r="BB342" s="52">
        <f t="shared" si="22"/>
        <v>1710</v>
      </c>
      <c r="BC342" s="60" t="str">
        <f t="shared" si="23"/>
        <v>INR  One Thousand Seven Hundred &amp; Ten  Only</v>
      </c>
      <c r="IA342" s="21">
        <v>11.17</v>
      </c>
      <c r="IB342" s="21" t="s">
        <v>68</v>
      </c>
      <c r="ID342" s="21">
        <v>50</v>
      </c>
      <c r="IE342" s="22" t="s">
        <v>45</v>
      </c>
      <c r="IF342" s="22"/>
      <c r="IG342" s="22"/>
      <c r="IH342" s="22"/>
      <c r="II342" s="22"/>
    </row>
    <row r="343" spans="1:243" s="21" customFormat="1" ht="83.25" customHeight="1">
      <c r="A343" s="33">
        <v>11.18</v>
      </c>
      <c r="B343" s="34" t="s">
        <v>354</v>
      </c>
      <c r="C343" s="35"/>
      <c r="D343" s="35">
        <v>10</v>
      </c>
      <c r="E343" s="61" t="s">
        <v>45</v>
      </c>
      <c r="F343" s="62">
        <v>36.8</v>
      </c>
      <c r="G343" s="38"/>
      <c r="H343" s="38"/>
      <c r="I343" s="39" t="s">
        <v>36</v>
      </c>
      <c r="J343" s="40">
        <f t="shared" si="20"/>
        <v>1</v>
      </c>
      <c r="K343" s="38" t="s">
        <v>37</v>
      </c>
      <c r="L343" s="38" t="s">
        <v>4</v>
      </c>
      <c r="M343" s="41"/>
      <c r="N343" s="49"/>
      <c r="O343" s="49"/>
      <c r="P343" s="50"/>
      <c r="Q343" s="49"/>
      <c r="R343" s="49"/>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1">
        <f t="shared" si="21"/>
        <v>368</v>
      </c>
      <c r="BB343" s="52">
        <f t="shared" si="22"/>
        <v>368</v>
      </c>
      <c r="BC343" s="60" t="str">
        <f t="shared" si="23"/>
        <v>INR  Three Hundred &amp; Sixty Eight  Only</v>
      </c>
      <c r="IA343" s="21">
        <v>11.18</v>
      </c>
      <c r="IB343" s="21" t="s">
        <v>354</v>
      </c>
      <c r="ID343" s="21">
        <v>10</v>
      </c>
      <c r="IE343" s="22" t="s">
        <v>45</v>
      </c>
      <c r="IF343" s="22"/>
      <c r="IG343" s="22"/>
      <c r="IH343" s="22"/>
      <c r="II343" s="22"/>
    </row>
    <row r="344" spans="1:243" s="21" customFormat="1" ht="141.75">
      <c r="A344" s="33">
        <v>11.19</v>
      </c>
      <c r="B344" s="34" t="s">
        <v>69</v>
      </c>
      <c r="C344" s="35"/>
      <c r="D344" s="35">
        <v>30</v>
      </c>
      <c r="E344" s="61" t="s">
        <v>70</v>
      </c>
      <c r="F344" s="62">
        <v>121.7</v>
      </c>
      <c r="G344" s="38"/>
      <c r="H344" s="38"/>
      <c r="I344" s="39" t="s">
        <v>36</v>
      </c>
      <c r="J344" s="40">
        <f t="shared" si="20"/>
        <v>1</v>
      </c>
      <c r="K344" s="38" t="s">
        <v>37</v>
      </c>
      <c r="L344" s="38" t="s">
        <v>4</v>
      </c>
      <c r="M344" s="41"/>
      <c r="N344" s="49"/>
      <c r="O344" s="49"/>
      <c r="P344" s="50"/>
      <c r="Q344" s="49"/>
      <c r="R344" s="49"/>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1">
        <f t="shared" si="21"/>
        <v>3651</v>
      </c>
      <c r="BB344" s="52">
        <f t="shared" si="22"/>
        <v>3651</v>
      </c>
      <c r="BC344" s="60" t="str">
        <f t="shared" si="23"/>
        <v>INR  Three Thousand Six Hundred &amp; Fifty One  Only</v>
      </c>
      <c r="IA344" s="21">
        <v>11.19</v>
      </c>
      <c r="IB344" s="21" t="s">
        <v>69</v>
      </c>
      <c r="ID344" s="21">
        <v>30</v>
      </c>
      <c r="IE344" s="22" t="s">
        <v>70</v>
      </c>
      <c r="IF344" s="22"/>
      <c r="IG344" s="22"/>
      <c r="IH344" s="22"/>
      <c r="II344" s="22"/>
    </row>
    <row r="345" spans="1:243" s="21" customFormat="1" ht="15.75">
      <c r="A345" s="33">
        <v>12</v>
      </c>
      <c r="B345" s="34" t="s">
        <v>355</v>
      </c>
      <c r="C345" s="35"/>
      <c r="D345" s="68"/>
      <c r="E345" s="68"/>
      <c r="F345" s="68"/>
      <c r="G345" s="68"/>
      <c r="H345" s="68"/>
      <c r="I345" s="68"/>
      <c r="J345" s="68"/>
      <c r="K345" s="68"/>
      <c r="L345" s="68"/>
      <c r="M345" s="68"/>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IA345" s="21">
        <v>12</v>
      </c>
      <c r="IB345" s="21" t="s">
        <v>355</v>
      </c>
      <c r="IE345" s="22"/>
      <c r="IF345" s="22"/>
      <c r="IG345" s="22"/>
      <c r="IH345" s="22"/>
      <c r="II345" s="22"/>
    </row>
    <row r="346" spans="1:243" s="21" customFormat="1" ht="53.25" customHeight="1">
      <c r="A346" s="33">
        <v>12.01</v>
      </c>
      <c r="B346" s="34" t="s">
        <v>356</v>
      </c>
      <c r="C346" s="35"/>
      <c r="D346" s="68"/>
      <c r="E346" s="68"/>
      <c r="F346" s="68"/>
      <c r="G346" s="68"/>
      <c r="H346" s="68"/>
      <c r="I346" s="68"/>
      <c r="J346" s="68"/>
      <c r="K346" s="68"/>
      <c r="L346" s="68"/>
      <c r="M346" s="68"/>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IA346" s="21">
        <v>12.01</v>
      </c>
      <c r="IB346" s="21" t="s">
        <v>356</v>
      </c>
      <c r="IE346" s="22"/>
      <c r="IF346" s="22"/>
      <c r="IG346" s="22"/>
      <c r="IH346" s="22"/>
      <c r="II346" s="22"/>
    </row>
    <row r="347" spans="1:243" s="21" customFormat="1" ht="47.25">
      <c r="A347" s="33">
        <v>12.02</v>
      </c>
      <c r="B347" s="34" t="s">
        <v>357</v>
      </c>
      <c r="C347" s="35"/>
      <c r="D347" s="35">
        <v>30</v>
      </c>
      <c r="E347" s="61" t="s">
        <v>62</v>
      </c>
      <c r="F347" s="62">
        <v>41</v>
      </c>
      <c r="G347" s="38"/>
      <c r="H347" s="38"/>
      <c r="I347" s="39" t="s">
        <v>36</v>
      </c>
      <c r="J347" s="40">
        <f t="shared" si="20"/>
        <v>1</v>
      </c>
      <c r="K347" s="38" t="s">
        <v>37</v>
      </c>
      <c r="L347" s="38" t="s">
        <v>4</v>
      </c>
      <c r="M347" s="41"/>
      <c r="N347" s="49"/>
      <c r="O347" s="49"/>
      <c r="P347" s="50"/>
      <c r="Q347" s="49"/>
      <c r="R347" s="49"/>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1">
        <f t="shared" si="21"/>
        <v>1230</v>
      </c>
      <c r="BB347" s="52">
        <f t="shared" si="22"/>
        <v>1230</v>
      </c>
      <c r="BC347" s="60" t="str">
        <f t="shared" si="23"/>
        <v>INR  One Thousand Two Hundred &amp; Thirty  Only</v>
      </c>
      <c r="IA347" s="21">
        <v>12.02</v>
      </c>
      <c r="IB347" s="21" t="s">
        <v>357</v>
      </c>
      <c r="ID347" s="21">
        <v>30</v>
      </c>
      <c r="IE347" s="22" t="s">
        <v>62</v>
      </c>
      <c r="IF347" s="22"/>
      <c r="IG347" s="22"/>
      <c r="IH347" s="22"/>
      <c r="II347" s="22"/>
    </row>
    <row r="348" spans="1:243" s="21" customFormat="1" ht="211.5" customHeight="1">
      <c r="A348" s="33">
        <v>12.03</v>
      </c>
      <c r="B348" s="34" t="s">
        <v>358</v>
      </c>
      <c r="C348" s="35"/>
      <c r="D348" s="68"/>
      <c r="E348" s="68"/>
      <c r="F348" s="68"/>
      <c r="G348" s="68"/>
      <c r="H348" s="68"/>
      <c r="I348" s="68"/>
      <c r="J348" s="68"/>
      <c r="K348" s="68"/>
      <c r="L348" s="68"/>
      <c r="M348" s="68"/>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IA348" s="21">
        <v>12.03</v>
      </c>
      <c r="IB348" s="21" t="s">
        <v>358</v>
      </c>
      <c r="IE348" s="22"/>
      <c r="IF348" s="22"/>
      <c r="IG348" s="22"/>
      <c r="IH348" s="22"/>
      <c r="II348" s="22"/>
    </row>
    <row r="349" spans="1:243" s="21" customFormat="1" ht="28.5">
      <c r="A349" s="33">
        <v>12.04</v>
      </c>
      <c r="B349" s="34" t="s">
        <v>359</v>
      </c>
      <c r="C349" s="35"/>
      <c r="D349" s="35">
        <v>40</v>
      </c>
      <c r="E349" s="61" t="s">
        <v>62</v>
      </c>
      <c r="F349" s="62">
        <v>16.7</v>
      </c>
      <c r="G349" s="38"/>
      <c r="H349" s="38"/>
      <c r="I349" s="39" t="s">
        <v>36</v>
      </c>
      <c r="J349" s="40">
        <f t="shared" si="20"/>
        <v>1</v>
      </c>
      <c r="K349" s="38" t="s">
        <v>37</v>
      </c>
      <c r="L349" s="38" t="s">
        <v>4</v>
      </c>
      <c r="M349" s="41"/>
      <c r="N349" s="49"/>
      <c r="O349" s="49"/>
      <c r="P349" s="50"/>
      <c r="Q349" s="49"/>
      <c r="R349" s="49"/>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1">
        <f t="shared" si="21"/>
        <v>668</v>
      </c>
      <c r="BB349" s="52">
        <f t="shared" si="22"/>
        <v>668</v>
      </c>
      <c r="BC349" s="60" t="str">
        <f t="shared" si="23"/>
        <v>INR  Six Hundred &amp; Sixty Eight  Only</v>
      </c>
      <c r="IA349" s="21">
        <v>12.04</v>
      </c>
      <c r="IB349" s="21" t="s">
        <v>359</v>
      </c>
      <c r="ID349" s="21">
        <v>40</v>
      </c>
      <c r="IE349" s="22" t="s">
        <v>62</v>
      </c>
      <c r="IF349" s="22"/>
      <c r="IG349" s="22"/>
      <c r="IH349" s="22"/>
      <c r="II349" s="22"/>
    </row>
    <row r="350" spans="1:243" s="21" customFormat="1" ht="94.5">
      <c r="A350" s="33">
        <v>12.05</v>
      </c>
      <c r="B350" s="34" t="s">
        <v>360</v>
      </c>
      <c r="C350" s="35"/>
      <c r="D350" s="35">
        <v>50</v>
      </c>
      <c r="E350" s="61" t="s">
        <v>601</v>
      </c>
      <c r="F350" s="62">
        <v>81</v>
      </c>
      <c r="G350" s="38"/>
      <c r="H350" s="38"/>
      <c r="I350" s="39" t="s">
        <v>36</v>
      </c>
      <c r="J350" s="40">
        <f t="shared" si="20"/>
        <v>1</v>
      </c>
      <c r="K350" s="38" t="s">
        <v>37</v>
      </c>
      <c r="L350" s="38" t="s">
        <v>4</v>
      </c>
      <c r="M350" s="41"/>
      <c r="N350" s="49"/>
      <c r="O350" s="49"/>
      <c r="P350" s="50"/>
      <c r="Q350" s="49"/>
      <c r="R350" s="49"/>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1">
        <f t="shared" si="21"/>
        <v>4050</v>
      </c>
      <c r="BB350" s="52">
        <f t="shared" si="22"/>
        <v>4050</v>
      </c>
      <c r="BC350" s="60" t="str">
        <f t="shared" si="23"/>
        <v>INR  Four Thousand  &amp;Fifty  Only</v>
      </c>
      <c r="IA350" s="21">
        <v>12.05</v>
      </c>
      <c r="IB350" s="21" t="s">
        <v>360</v>
      </c>
      <c r="ID350" s="21">
        <v>50</v>
      </c>
      <c r="IE350" s="22" t="s">
        <v>601</v>
      </c>
      <c r="IF350" s="22"/>
      <c r="IG350" s="22"/>
      <c r="IH350" s="22"/>
      <c r="II350" s="22"/>
    </row>
    <row r="351" spans="1:243" s="21" customFormat="1" ht="110.25">
      <c r="A351" s="33">
        <v>12.06</v>
      </c>
      <c r="B351" s="34" t="s">
        <v>361</v>
      </c>
      <c r="C351" s="35"/>
      <c r="D351" s="35">
        <v>1</v>
      </c>
      <c r="E351" s="61" t="s">
        <v>70</v>
      </c>
      <c r="F351" s="62">
        <v>5998.1</v>
      </c>
      <c r="G351" s="38"/>
      <c r="H351" s="38"/>
      <c r="I351" s="39" t="s">
        <v>36</v>
      </c>
      <c r="J351" s="40">
        <f t="shared" si="20"/>
        <v>1</v>
      </c>
      <c r="K351" s="38" t="s">
        <v>37</v>
      </c>
      <c r="L351" s="38" t="s">
        <v>4</v>
      </c>
      <c r="M351" s="41"/>
      <c r="N351" s="49"/>
      <c r="O351" s="49"/>
      <c r="P351" s="50"/>
      <c r="Q351" s="49"/>
      <c r="R351" s="49"/>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1">
        <f t="shared" si="21"/>
        <v>5998.1</v>
      </c>
      <c r="BB351" s="52">
        <f t="shared" si="22"/>
        <v>5998.1</v>
      </c>
      <c r="BC351" s="60" t="str">
        <f t="shared" si="23"/>
        <v>INR  Five Thousand Nine Hundred &amp; Ninety Eight  and Paise Ten Only</v>
      </c>
      <c r="IA351" s="21">
        <v>12.06</v>
      </c>
      <c r="IB351" s="21" t="s">
        <v>361</v>
      </c>
      <c r="ID351" s="21">
        <v>1</v>
      </c>
      <c r="IE351" s="22" t="s">
        <v>70</v>
      </c>
      <c r="IF351" s="22"/>
      <c r="IG351" s="22"/>
      <c r="IH351" s="22"/>
      <c r="II351" s="22"/>
    </row>
    <row r="352" spans="1:243" s="21" customFormat="1" ht="147" customHeight="1">
      <c r="A352" s="33">
        <v>12.07</v>
      </c>
      <c r="B352" s="34" t="s">
        <v>362</v>
      </c>
      <c r="C352" s="35"/>
      <c r="D352" s="35">
        <v>15</v>
      </c>
      <c r="E352" s="61" t="s">
        <v>45</v>
      </c>
      <c r="F352" s="62">
        <v>753.5</v>
      </c>
      <c r="G352" s="38"/>
      <c r="H352" s="38"/>
      <c r="I352" s="39" t="s">
        <v>36</v>
      </c>
      <c r="J352" s="40">
        <f t="shared" si="20"/>
        <v>1</v>
      </c>
      <c r="K352" s="38" t="s">
        <v>37</v>
      </c>
      <c r="L352" s="38" t="s">
        <v>4</v>
      </c>
      <c r="M352" s="41"/>
      <c r="N352" s="49"/>
      <c r="O352" s="49"/>
      <c r="P352" s="50"/>
      <c r="Q352" s="49"/>
      <c r="R352" s="49"/>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1">
        <f t="shared" si="21"/>
        <v>11302.5</v>
      </c>
      <c r="BB352" s="52">
        <f t="shared" si="22"/>
        <v>11302.5</v>
      </c>
      <c r="BC352" s="60" t="str">
        <f t="shared" si="23"/>
        <v>INR  Eleven Thousand Three Hundred &amp; Two  and Paise Fifty Only</v>
      </c>
      <c r="IA352" s="21">
        <v>12.07</v>
      </c>
      <c r="IB352" s="21" t="s">
        <v>362</v>
      </c>
      <c r="ID352" s="21">
        <v>15</v>
      </c>
      <c r="IE352" s="22" t="s">
        <v>45</v>
      </c>
      <c r="IF352" s="22"/>
      <c r="IG352" s="22"/>
      <c r="IH352" s="22"/>
      <c r="II352" s="22"/>
    </row>
    <row r="353" spans="1:243" s="21" customFormat="1" ht="210" customHeight="1">
      <c r="A353" s="33">
        <v>12.08</v>
      </c>
      <c r="B353" s="34" t="s">
        <v>363</v>
      </c>
      <c r="C353" s="35"/>
      <c r="D353" s="35">
        <v>0.5</v>
      </c>
      <c r="E353" s="61" t="s">
        <v>70</v>
      </c>
      <c r="F353" s="62">
        <v>7344.3</v>
      </c>
      <c r="G353" s="38"/>
      <c r="H353" s="38"/>
      <c r="I353" s="39" t="s">
        <v>36</v>
      </c>
      <c r="J353" s="40">
        <f t="shared" si="20"/>
        <v>1</v>
      </c>
      <c r="K353" s="38" t="s">
        <v>37</v>
      </c>
      <c r="L353" s="38" t="s">
        <v>4</v>
      </c>
      <c r="M353" s="41"/>
      <c r="N353" s="49"/>
      <c r="O353" s="49"/>
      <c r="P353" s="50"/>
      <c r="Q353" s="49"/>
      <c r="R353" s="49"/>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1">
        <f t="shared" si="21"/>
        <v>3672.15</v>
      </c>
      <c r="BB353" s="52">
        <f t="shared" si="22"/>
        <v>3672.15</v>
      </c>
      <c r="BC353" s="60" t="str">
        <f t="shared" si="23"/>
        <v>INR  Three Thousand Six Hundred &amp; Seventy Two  and Paise Fifteen Only</v>
      </c>
      <c r="IA353" s="21">
        <v>12.08</v>
      </c>
      <c r="IB353" s="21" t="s">
        <v>363</v>
      </c>
      <c r="ID353" s="21">
        <v>0.5</v>
      </c>
      <c r="IE353" s="22" t="s">
        <v>70</v>
      </c>
      <c r="IF353" s="22"/>
      <c r="IG353" s="22"/>
      <c r="IH353" s="22"/>
      <c r="II353" s="22"/>
    </row>
    <row r="354" spans="1:243" s="21" customFormat="1" ht="110.25">
      <c r="A354" s="33">
        <v>12.09</v>
      </c>
      <c r="B354" s="34" t="s">
        <v>364</v>
      </c>
      <c r="C354" s="35"/>
      <c r="D354" s="68"/>
      <c r="E354" s="68"/>
      <c r="F354" s="68"/>
      <c r="G354" s="68"/>
      <c r="H354" s="68"/>
      <c r="I354" s="68"/>
      <c r="J354" s="68"/>
      <c r="K354" s="68"/>
      <c r="L354" s="68"/>
      <c r="M354" s="68"/>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69"/>
      <c r="IA354" s="21">
        <v>12.09</v>
      </c>
      <c r="IB354" s="21" t="s">
        <v>364</v>
      </c>
      <c r="IE354" s="22"/>
      <c r="IF354" s="22"/>
      <c r="IG354" s="22"/>
      <c r="IH354" s="22"/>
      <c r="II354" s="22"/>
    </row>
    <row r="355" spans="1:243" s="21" customFormat="1" ht="28.5">
      <c r="A355" s="63">
        <v>12.1</v>
      </c>
      <c r="B355" s="34" t="s">
        <v>365</v>
      </c>
      <c r="C355" s="35"/>
      <c r="D355" s="35">
        <v>30</v>
      </c>
      <c r="E355" s="61" t="s">
        <v>45</v>
      </c>
      <c r="F355" s="62">
        <v>699</v>
      </c>
      <c r="G355" s="38"/>
      <c r="H355" s="38"/>
      <c r="I355" s="39" t="s">
        <v>36</v>
      </c>
      <c r="J355" s="40">
        <f t="shared" si="20"/>
        <v>1</v>
      </c>
      <c r="K355" s="38" t="s">
        <v>37</v>
      </c>
      <c r="L355" s="38" t="s">
        <v>4</v>
      </c>
      <c r="M355" s="41"/>
      <c r="N355" s="49"/>
      <c r="O355" s="49"/>
      <c r="P355" s="50"/>
      <c r="Q355" s="49"/>
      <c r="R355" s="49"/>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1">
        <f t="shared" si="21"/>
        <v>20970</v>
      </c>
      <c r="BB355" s="52">
        <f t="shared" si="22"/>
        <v>20970</v>
      </c>
      <c r="BC355" s="60" t="str">
        <f t="shared" si="23"/>
        <v>INR  Twenty Thousand Nine Hundred &amp; Seventy  Only</v>
      </c>
      <c r="IA355" s="21">
        <v>12.1</v>
      </c>
      <c r="IB355" s="21" t="s">
        <v>365</v>
      </c>
      <c r="ID355" s="21">
        <v>30</v>
      </c>
      <c r="IE355" s="22" t="s">
        <v>45</v>
      </c>
      <c r="IF355" s="22"/>
      <c r="IG355" s="22"/>
      <c r="IH355" s="22"/>
      <c r="II355" s="22"/>
    </row>
    <row r="356" spans="1:243" s="21" customFormat="1" ht="15.75">
      <c r="A356" s="33">
        <v>13</v>
      </c>
      <c r="B356" s="34" t="s">
        <v>366</v>
      </c>
      <c r="C356" s="35"/>
      <c r="D356" s="68"/>
      <c r="E356" s="68"/>
      <c r="F356" s="68"/>
      <c r="G356" s="68"/>
      <c r="H356" s="68"/>
      <c r="I356" s="68"/>
      <c r="J356" s="68"/>
      <c r="K356" s="68"/>
      <c r="L356" s="68"/>
      <c r="M356" s="68"/>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IA356" s="21">
        <v>13</v>
      </c>
      <c r="IB356" s="21" t="s">
        <v>366</v>
      </c>
      <c r="IE356" s="22"/>
      <c r="IF356" s="22"/>
      <c r="IG356" s="22"/>
      <c r="IH356" s="22"/>
      <c r="II356" s="22"/>
    </row>
    <row r="357" spans="1:243" s="21" customFormat="1" ht="173.25">
      <c r="A357" s="33">
        <v>13.01</v>
      </c>
      <c r="B357" s="34" t="s">
        <v>367</v>
      </c>
      <c r="C357" s="35"/>
      <c r="D357" s="68"/>
      <c r="E357" s="68"/>
      <c r="F357" s="68"/>
      <c r="G357" s="68"/>
      <c r="H357" s="68"/>
      <c r="I357" s="68"/>
      <c r="J357" s="68"/>
      <c r="K357" s="68"/>
      <c r="L357" s="68"/>
      <c r="M357" s="68"/>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IA357" s="21">
        <v>13.01</v>
      </c>
      <c r="IB357" s="21" t="s">
        <v>367</v>
      </c>
      <c r="IE357" s="22"/>
      <c r="IF357" s="22"/>
      <c r="IG357" s="22"/>
      <c r="IH357" s="22"/>
      <c r="II357" s="22"/>
    </row>
    <row r="358" spans="1:243" s="21" customFormat="1" ht="47.25">
      <c r="A358" s="33">
        <v>13.02</v>
      </c>
      <c r="B358" s="34" t="s">
        <v>368</v>
      </c>
      <c r="C358" s="35"/>
      <c r="D358" s="35">
        <v>2</v>
      </c>
      <c r="E358" s="61" t="s">
        <v>599</v>
      </c>
      <c r="F358" s="62">
        <v>4753.6</v>
      </c>
      <c r="G358" s="38"/>
      <c r="H358" s="38"/>
      <c r="I358" s="39" t="s">
        <v>36</v>
      </c>
      <c r="J358" s="40">
        <f t="shared" si="20"/>
        <v>1</v>
      </c>
      <c r="K358" s="38" t="s">
        <v>37</v>
      </c>
      <c r="L358" s="38" t="s">
        <v>4</v>
      </c>
      <c r="M358" s="41"/>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1">
        <f t="shared" si="21"/>
        <v>9507.2</v>
      </c>
      <c r="BB358" s="52">
        <f t="shared" si="22"/>
        <v>9507.2</v>
      </c>
      <c r="BC358" s="60" t="str">
        <f t="shared" si="23"/>
        <v>INR  Nine Thousand Five Hundred &amp; Seven  and Paise Twenty Only</v>
      </c>
      <c r="IA358" s="21">
        <v>13.02</v>
      </c>
      <c r="IB358" s="21" t="s">
        <v>368</v>
      </c>
      <c r="ID358" s="21">
        <v>2</v>
      </c>
      <c r="IE358" s="22" t="s">
        <v>599</v>
      </c>
      <c r="IF358" s="22"/>
      <c r="IG358" s="22"/>
      <c r="IH358" s="22"/>
      <c r="II358" s="22"/>
    </row>
    <row r="359" spans="1:243" s="21" customFormat="1" ht="173.25">
      <c r="A359" s="33">
        <v>13.03</v>
      </c>
      <c r="B359" s="34" t="s">
        <v>369</v>
      </c>
      <c r="C359" s="35"/>
      <c r="D359" s="68"/>
      <c r="E359" s="68"/>
      <c r="F359" s="68"/>
      <c r="G359" s="68"/>
      <c r="H359" s="68"/>
      <c r="I359" s="68"/>
      <c r="J359" s="68"/>
      <c r="K359" s="68"/>
      <c r="L359" s="68"/>
      <c r="M359" s="68"/>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IA359" s="21">
        <v>13.03</v>
      </c>
      <c r="IB359" s="21" t="s">
        <v>369</v>
      </c>
      <c r="IE359" s="22"/>
      <c r="IF359" s="22"/>
      <c r="IG359" s="22"/>
      <c r="IH359" s="22"/>
      <c r="II359" s="22"/>
    </row>
    <row r="360" spans="1:243" s="21" customFormat="1" ht="42.75">
      <c r="A360" s="33">
        <v>13.04</v>
      </c>
      <c r="B360" s="34" t="s">
        <v>370</v>
      </c>
      <c r="C360" s="35"/>
      <c r="D360" s="35">
        <v>2</v>
      </c>
      <c r="E360" s="61" t="s">
        <v>599</v>
      </c>
      <c r="F360" s="62">
        <v>4612.9</v>
      </c>
      <c r="G360" s="38"/>
      <c r="H360" s="38"/>
      <c r="I360" s="39" t="s">
        <v>36</v>
      </c>
      <c r="J360" s="40">
        <f t="shared" si="20"/>
        <v>1</v>
      </c>
      <c r="K360" s="38" t="s">
        <v>37</v>
      </c>
      <c r="L360" s="38" t="s">
        <v>4</v>
      </c>
      <c r="M360" s="41"/>
      <c r="N360" s="49"/>
      <c r="O360" s="49"/>
      <c r="P360" s="50"/>
      <c r="Q360" s="49"/>
      <c r="R360" s="49"/>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1">
        <f t="shared" si="21"/>
        <v>9225.8</v>
      </c>
      <c r="BB360" s="52">
        <f t="shared" si="22"/>
        <v>9225.8</v>
      </c>
      <c r="BC360" s="60" t="str">
        <f t="shared" si="23"/>
        <v>INR  Nine Thousand Two Hundred &amp; Twenty Five  and Paise Eighty Only</v>
      </c>
      <c r="IA360" s="21">
        <v>13.04</v>
      </c>
      <c r="IB360" s="21" t="s">
        <v>370</v>
      </c>
      <c r="ID360" s="21">
        <v>2</v>
      </c>
      <c r="IE360" s="22" t="s">
        <v>599</v>
      </c>
      <c r="IF360" s="22"/>
      <c r="IG360" s="22"/>
      <c r="IH360" s="22"/>
      <c r="II360" s="22"/>
    </row>
    <row r="361" spans="1:243" s="21" customFormat="1" ht="82.5" customHeight="1">
      <c r="A361" s="33">
        <v>13.05</v>
      </c>
      <c r="B361" s="34" t="s">
        <v>371</v>
      </c>
      <c r="C361" s="35"/>
      <c r="D361" s="68"/>
      <c r="E361" s="68"/>
      <c r="F361" s="68"/>
      <c r="G361" s="68"/>
      <c r="H361" s="68"/>
      <c r="I361" s="68"/>
      <c r="J361" s="68"/>
      <c r="K361" s="68"/>
      <c r="L361" s="68"/>
      <c r="M361" s="68"/>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IA361" s="21">
        <v>13.05</v>
      </c>
      <c r="IB361" s="21" t="s">
        <v>371</v>
      </c>
      <c r="IE361" s="22"/>
      <c r="IF361" s="22"/>
      <c r="IG361" s="22"/>
      <c r="IH361" s="22"/>
      <c r="II361" s="22"/>
    </row>
    <row r="362" spans="1:243" s="21" customFormat="1" ht="36" customHeight="1">
      <c r="A362" s="33">
        <v>13.06</v>
      </c>
      <c r="B362" s="34" t="s">
        <v>372</v>
      </c>
      <c r="C362" s="35"/>
      <c r="D362" s="35">
        <v>2</v>
      </c>
      <c r="E362" s="61" t="s">
        <v>599</v>
      </c>
      <c r="F362" s="62">
        <v>2707.3</v>
      </c>
      <c r="G362" s="38"/>
      <c r="H362" s="38"/>
      <c r="I362" s="39" t="s">
        <v>36</v>
      </c>
      <c r="J362" s="40">
        <f t="shared" si="20"/>
        <v>1</v>
      </c>
      <c r="K362" s="38" t="s">
        <v>37</v>
      </c>
      <c r="L362" s="38" t="s">
        <v>4</v>
      </c>
      <c r="M362" s="41"/>
      <c r="N362" s="49"/>
      <c r="O362" s="49"/>
      <c r="P362" s="50"/>
      <c r="Q362" s="49"/>
      <c r="R362" s="49"/>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1">
        <f t="shared" si="21"/>
        <v>5414.6</v>
      </c>
      <c r="BB362" s="52">
        <f t="shared" si="22"/>
        <v>5414.6</v>
      </c>
      <c r="BC362" s="60" t="str">
        <f t="shared" si="23"/>
        <v>INR  Five Thousand Four Hundred &amp; Fourteen  and Paise Sixty Only</v>
      </c>
      <c r="IA362" s="21">
        <v>13.06</v>
      </c>
      <c r="IB362" s="21" t="s">
        <v>372</v>
      </c>
      <c r="ID362" s="21">
        <v>2</v>
      </c>
      <c r="IE362" s="22" t="s">
        <v>599</v>
      </c>
      <c r="IF362" s="22"/>
      <c r="IG362" s="22"/>
      <c r="IH362" s="22"/>
      <c r="II362" s="22"/>
    </row>
    <row r="363" spans="1:243" s="21" customFormat="1" ht="110.25">
      <c r="A363" s="33">
        <v>13.07</v>
      </c>
      <c r="B363" s="34" t="s">
        <v>373</v>
      </c>
      <c r="C363" s="35"/>
      <c r="D363" s="68"/>
      <c r="E363" s="68"/>
      <c r="F363" s="68"/>
      <c r="G363" s="68"/>
      <c r="H363" s="68"/>
      <c r="I363" s="68"/>
      <c r="J363" s="68"/>
      <c r="K363" s="68"/>
      <c r="L363" s="68"/>
      <c r="M363" s="68"/>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IA363" s="21">
        <v>13.07</v>
      </c>
      <c r="IB363" s="21" t="s">
        <v>373</v>
      </c>
      <c r="IE363" s="22"/>
      <c r="IF363" s="22"/>
      <c r="IG363" s="22"/>
      <c r="IH363" s="22"/>
      <c r="II363" s="22"/>
    </row>
    <row r="364" spans="1:243" s="21" customFormat="1" ht="15.75">
      <c r="A364" s="33">
        <v>13.08</v>
      </c>
      <c r="B364" s="34" t="s">
        <v>374</v>
      </c>
      <c r="C364" s="35"/>
      <c r="D364" s="68"/>
      <c r="E364" s="68"/>
      <c r="F364" s="68"/>
      <c r="G364" s="68"/>
      <c r="H364" s="68"/>
      <c r="I364" s="68"/>
      <c r="J364" s="68"/>
      <c r="K364" s="68"/>
      <c r="L364" s="68"/>
      <c r="M364" s="68"/>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IA364" s="21">
        <v>13.08</v>
      </c>
      <c r="IB364" s="21" t="s">
        <v>374</v>
      </c>
      <c r="IE364" s="22"/>
      <c r="IF364" s="22"/>
      <c r="IG364" s="22"/>
      <c r="IH364" s="22"/>
      <c r="II364" s="22"/>
    </row>
    <row r="365" spans="1:243" s="21" customFormat="1" ht="34.5" customHeight="1">
      <c r="A365" s="33">
        <v>13.09</v>
      </c>
      <c r="B365" s="34" t="s">
        <v>375</v>
      </c>
      <c r="C365" s="35"/>
      <c r="D365" s="35">
        <v>1</v>
      </c>
      <c r="E365" s="61" t="s">
        <v>599</v>
      </c>
      <c r="F365" s="62">
        <v>4520.8</v>
      </c>
      <c r="G365" s="38"/>
      <c r="H365" s="38"/>
      <c r="I365" s="39" t="s">
        <v>36</v>
      </c>
      <c r="J365" s="40">
        <f t="shared" si="20"/>
        <v>1</v>
      </c>
      <c r="K365" s="38" t="s">
        <v>37</v>
      </c>
      <c r="L365" s="38" t="s">
        <v>4</v>
      </c>
      <c r="M365" s="41"/>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1">
        <f t="shared" si="21"/>
        <v>4520.8</v>
      </c>
      <c r="BB365" s="52">
        <f t="shared" si="22"/>
        <v>4520.8</v>
      </c>
      <c r="BC365" s="60" t="str">
        <f t="shared" si="23"/>
        <v>INR  Four Thousand Five Hundred &amp; Twenty  and Paise Eighty Only</v>
      </c>
      <c r="IA365" s="21">
        <v>13.09</v>
      </c>
      <c r="IB365" s="21" t="s">
        <v>375</v>
      </c>
      <c r="ID365" s="21">
        <v>1</v>
      </c>
      <c r="IE365" s="22" t="s">
        <v>599</v>
      </c>
      <c r="IF365" s="22"/>
      <c r="IG365" s="22"/>
      <c r="IH365" s="22"/>
      <c r="II365" s="22"/>
    </row>
    <row r="366" spans="1:243" s="21" customFormat="1" ht="47.25">
      <c r="A366" s="63">
        <v>13.1</v>
      </c>
      <c r="B366" s="34" t="s">
        <v>376</v>
      </c>
      <c r="C366" s="35"/>
      <c r="D366" s="68"/>
      <c r="E366" s="68"/>
      <c r="F366" s="68"/>
      <c r="G366" s="68"/>
      <c r="H366" s="68"/>
      <c r="I366" s="68"/>
      <c r="J366" s="68"/>
      <c r="K366" s="68"/>
      <c r="L366" s="68"/>
      <c r="M366" s="68"/>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c r="AR366" s="69"/>
      <c r="AS366" s="69"/>
      <c r="AT366" s="69"/>
      <c r="AU366" s="69"/>
      <c r="AV366" s="69"/>
      <c r="AW366" s="69"/>
      <c r="AX366" s="69"/>
      <c r="AY366" s="69"/>
      <c r="AZ366" s="69"/>
      <c r="BA366" s="69"/>
      <c r="BB366" s="69"/>
      <c r="BC366" s="69"/>
      <c r="IA366" s="21">
        <v>13.1</v>
      </c>
      <c r="IB366" s="21" t="s">
        <v>376</v>
      </c>
      <c r="IE366" s="22"/>
      <c r="IF366" s="22"/>
      <c r="IG366" s="22"/>
      <c r="IH366" s="22"/>
      <c r="II366" s="22"/>
    </row>
    <row r="367" spans="1:243" s="21" customFormat="1" ht="31.5">
      <c r="A367" s="33">
        <v>13.11</v>
      </c>
      <c r="B367" s="34" t="s">
        <v>377</v>
      </c>
      <c r="C367" s="35"/>
      <c r="D367" s="35">
        <v>3</v>
      </c>
      <c r="E367" s="61" t="s">
        <v>599</v>
      </c>
      <c r="F367" s="62">
        <v>2231</v>
      </c>
      <c r="G367" s="38"/>
      <c r="H367" s="38"/>
      <c r="I367" s="39" t="s">
        <v>36</v>
      </c>
      <c r="J367" s="40">
        <f t="shared" si="20"/>
        <v>1</v>
      </c>
      <c r="K367" s="38" t="s">
        <v>37</v>
      </c>
      <c r="L367" s="38" t="s">
        <v>4</v>
      </c>
      <c r="M367" s="41"/>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1">
        <f t="shared" si="21"/>
        <v>6693</v>
      </c>
      <c r="BB367" s="52">
        <f t="shared" si="22"/>
        <v>6693</v>
      </c>
      <c r="BC367" s="60" t="str">
        <f t="shared" si="23"/>
        <v>INR  Six Thousand Six Hundred &amp; Ninety Three  Only</v>
      </c>
      <c r="IA367" s="21">
        <v>13.11</v>
      </c>
      <c r="IB367" s="21" t="s">
        <v>377</v>
      </c>
      <c r="ID367" s="21">
        <v>3</v>
      </c>
      <c r="IE367" s="22" t="s">
        <v>599</v>
      </c>
      <c r="IF367" s="22"/>
      <c r="IG367" s="22"/>
      <c r="IH367" s="22"/>
      <c r="II367" s="22"/>
    </row>
    <row r="368" spans="1:243" s="21" customFormat="1" ht="94.5">
      <c r="A368" s="33">
        <v>13.14</v>
      </c>
      <c r="B368" s="34" t="s">
        <v>378</v>
      </c>
      <c r="C368" s="35"/>
      <c r="D368" s="35">
        <v>6</v>
      </c>
      <c r="E368" s="61" t="s">
        <v>599</v>
      </c>
      <c r="F368" s="62">
        <v>260.9</v>
      </c>
      <c r="G368" s="38"/>
      <c r="H368" s="38"/>
      <c r="I368" s="39" t="s">
        <v>36</v>
      </c>
      <c r="J368" s="40">
        <f t="shared" si="20"/>
        <v>1</v>
      </c>
      <c r="K368" s="38" t="s">
        <v>37</v>
      </c>
      <c r="L368" s="38" t="s">
        <v>4</v>
      </c>
      <c r="M368" s="41"/>
      <c r="N368" s="49"/>
      <c r="O368" s="49"/>
      <c r="P368" s="50"/>
      <c r="Q368" s="49"/>
      <c r="R368" s="49"/>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1">
        <f t="shared" si="21"/>
        <v>1565.4</v>
      </c>
      <c r="BB368" s="52">
        <f t="shared" si="22"/>
        <v>1565.4</v>
      </c>
      <c r="BC368" s="60" t="str">
        <f t="shared" si="23"/>
        <v>INR  One Thousand Five Hundred &amp; Sixty Five  and Paise Forty Only</v>
      </c>
      <c r="IA368" s="21">
        <v>13.14</v>
      </c>
      <c r="IB368" s="21" t="s">
        <v>378</v>
      </c>
      <c r="ID368" s="21">
        <v>6</v>
      </c>
      <c r="IE368" s="22" t="s">
        <v>599</v>
      </c>
      <c r="IF368" s="22"/>
      <c r="IG368" s="22"/>
      <c r="IH368" s="22"/>
      <c r="II368" s="22"/>
    </row>
    <row r="369" spans="1:243" s="21" customFormat="1" ht="78.75">
      <c r="A369" s="33">
        <v>13.15</v>
      </c>
      <c r="B369" s="34" t="s">
        <v>379</v>
      </c>
      <c r="C369" s="35"/>
      <c r="D369" s="68"/>
      <c r="E369" s="68"/>
      <c r="F369" s="68"/>
      <c r="G369" s="68"/>
      <c r="H369" s="68"/>
      <c r="I369" s="68"/>
      <c r="J369" s="68"/>
      <c r="K369" s="68"/>
      <c r="L369" s="68"/>
      <c r="M369" s="68"/>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IA369" s="21">
        <v>13.15</v>
      </c>
      <c r="IB369" s="21" t="s">
        <v>379</v>
      </c>
      <c r="IE369" s="22"/>
      <c r="IF369" s="22"/>
      <c r="IG369" s="22"/>
      <c r="IH369" s="22"/>
      <c r="II369" s="22"/>
    </row>
    <row r="370" spans="1:243" s="21" customFormat="1" ht="35.25" customHeight="1">
      <c r="A370" s="33">
        <v>13.16</v>
      </c>
      <c r="B370" s="34" t="s">
        <v>380</v>
      </c>
      <c r="C370" s="35"/>
      <c r="D370" s="35">
        <v>2</v>
      </c>
      <c r="E370" s="61" t="s">
        <v>599</v>
      </c>
      <c r="F370" s="62">
        <v>876.8</v>
      </c>
      <c r="G370" s="38"/>
      <c r="H370" s="38"/>
      <c r="I370" s="39" t="s">
        <v>36</v>
      </c>
      <c r="J370" s="40">
        <f t="shared" si="20"/>
        <v>1</v>
      </c>
      <c r="K370" s="38" t="s">
        <v>37</v>
      </c>
      <c r="L370" s="38" t="s">
        <v>4</v>
      </c>
      <c r="M370" s="41"/>
      <c r="N370" s="49"/>
      <c r="O370" s="49"/>
      <c r="P370" s="50"/>
      <c r="Q370" s="49"/>
      <c r="R370" s="49"/>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1">
        <f t="shared" si="21"/>
        <v>1753.6</v>
      </c>
      <c r="BB370" s="52">
        <f t="shared" si="22"/>
        <v>1753.6</v>
      </c>
      <c r="BC370" s="60" t="str">
        <f t="shared" si="23"/>
        <v>INR  One Thousand Seven Hundred &amp; Fifty Three  and Paise Sixty Only</v>
      </c>
      <c r="IA370" s="21">
        <v>13.16</v>
      </c>
      <c r="IB370" s="21" t="s">
        <v>380</v>
      </c>
      <c r="ID370" s="21">
        <v>2</v>
      </c>
      <c r="IE370" s="22" t="s">
        <v>599</v>
      </c>
      <c r="IF370" s="22"/>
      <c r="IG370" s="22"/>
      <c r="IH370" s="22"/>
      <c r="II370" s="22"/>
    </row>
    <row r="371" spans="1:243" s="21" customFormat="1" ht="47.25">
      <c r="A371" s="33">
        <v>13.17</v>
      </c>
      <c r="B371" s="34" t="s">
        <v>381</v>
      </c>
      <c r="C371" s="35"/>
      <c r="D371" s="68"/>
      <c r="E371" s="68"/>
      <c r="F371" s="68"/>
      <c r="G371" s="68"/>
      <c r="H371" s="68"/>
      <c r="I371" s="68"/>
      <c r="J371" s="68"/>
      <c r="K371" s="68"/>
      <c r="L371" s="68"/>
      <c r="M371" s="68"/>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c r="AR371" s="69"/>
      <c r="AS371" s="69"/>
      <c r="AT371" s="69"/>
      <c r="AU371" s="69"/>
      <c r="AV371" s="69"/>
      <c r="AW371" s="69"/>
      <c r="AX371" s="69"/>
      <c r="AY371" s="69"/>
      <c r="AZ371" s="69"/>
      <c r="BA371" s="69"/>
      <c r="BB371" s="69"/>
      <c r="BC371" s="69"/>
      <c r="IA371" s="21">
        <v>13.17</v>
      </c>
      <c r="IB371" s="21" t="s">
        <v>381</v>
      </c>
      <c r="IE371" s="22"/>
      <c r="IF371" s="22"/>
      <c r="IG371" s="22"/>
      <c r="IH371" s="22"/>
      <c r="II371" s="22"/>
    </row>
    <row r="372" spans="1:243" s="21" customFormat="1" ht="28.5">
      <c r="A372" s="33">
        <v>13.18</v>
      </c>
      <c r="B372" s="34" t="s">
        <v>382</v>
      </c>
      <c r="C372" s="35"/>
      <c r="D372" s="35">
        <v>3</v>
      </c>
      <c r="E372" s="61" t="s">
        <v>599</v>
      </c>
      <c r="F372" s="62">
        <v>500.7</v>
      </c>
      <c r="G372" s="38"/>
      <c r="H372" s="38"/>
      <c r="I372" s="39" t="s">
        <v>36</v>
      </c>
      <c r="J372" s="40">
        <f t="shared" si="20"/>
        <v>1</v>
      </c>
      <c r="K372" s="38" t="s">
        <v>37</v>
      </c>
      <c r="L372" s="38" t="s">
        <v>4</v>
      </c>
      <c r="M372" s="41"/>
      <c r="N372" s="49"/>
      <c r="O372" s="49"/>
      <c r="P372" s="50"/>
      <c r="Q372" s="49"/>
      <c r="R372" s="49"/>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1">
        <f t="shared" si="21"/>
        <v>1502.1</v>
      </c>
      <c r="BB372" s="52">
        <f t="shared" si="22"/>
        <v>1502.1</v>
      </c>
      <c r="BC372" s="60" t="str">
        <f t="shared" si="23"/>
        <v>INR  One Thousand Five Hundred &amp; Two  and Paise Ten Only</v>
      </c>
      <c r="IA372" s="21">
        <v>13.18</v>
      </c>
      <c r="IB372" s="21" t="s">
        <v>382</v>
      </c>
      <c r="ID372" s="21">
        <v>3</v>
      </c>
      <c r="IE372" s="22" t="s">
        <v>599</v>
      </c>
      <c r="IF372" s="22"/>
      <c r="IG372" s="22"/>
      <c r="IH372" s="22"/>
      <c r="II372" s="22"/>
    </row>
    <row r="373" spans="1:243" s="21" customFormat="1" ht="63">
      <c r="A373" s="33">
        <v>13.19</v>
      </c>
      <c r="B373" s="34" t="s">
        <v>383</v>
      </c>
      <c r="C373" s="35"/>
      <c r="D373" s="35">
        <v>6</v>
      </c>
      <c r="E373" s="61" t="s">
        <v>599</v>
      </c>
      <c r="F373" s="62">
        <v>774.3</v>
      </c>
      <c r="G373" s="38"/>
      <c r="H373" s="38"/>
      <c r="I373" s="39" t="s">
        <v>36</v>
      </c>
      <c r="J373" s="40">
        <f t="shared" si="20"/>
        <v>1</v>
      </c>
      <c r="K373" s="38" t="s">
        <v>37</v>
      </c>
      <c r="L373" s="38" t="s">
        <v>4</v>
      </c>
      <c r="M373" s="41"/>
      <c r="N373" s="49"/>
      <c r="O373" s="49"/>
      <c r="P373" s="50"/>
      <c r="Q373" s="49"/>
      <c r="R373" s="49"/>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1">
        <f t="shared" si="21"/>
        <v>4645.8</v>
      </c>
      <c r="BB373" s="52">
        <f t="shared" si="22"/>
        <v>4645.8</v>
      </c>
      <c r="BC373" s="60" t="str">
        <f t="shared" si="23"/>
        <v>INR  Four Thousand Six Hundred &amp; Forty Five  and Paise Eighty Only</v>
      </c>
      <c r="IA373" s="21">
        <v>13.19</v>
      </c>
      <c r="IB373" s="21" t="s">
        <v>383</v>
      </c>
      <c r="ID373" s="21">
        <v>6</v>
      </c>
      <c r="IE373" s="22" t="s">
        <v>599</v>
      </c>
      <c r="IF373" s="22"/>
      <c r="IG373" s="22"/>
      <c r="IH373" s="22"/>
      <c r="II373" s="22"/>
    </row>
    <row r="374" spans="1:243" s="21" customFormat="1" ht="47.25">
      <c r="A374" s="63">
        <v>13.2</v>
      </c>
      <c r="B374" s="34" t="s">
        <v>384</v>
      </c>
      <c r="C374" s="35"/>
      <c r="D374" s="68"/>
      <c r="E374" s="68"/>
      <c r="F374" s="68"/>
      <c r="G374" s="68"/>
      <c r="H374" s="68"/>
      <c r="I374" s="68"/>
      <c r="J374" s="68"/>
      <c r="K374" s="68"/>
      <c r="L374" s="68"/>
      <c r="M374" s="68"/>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c r="AN374" s="69"/>
      <c r="AO374" s="69"/>
      <c r="AP374" s="69"/>
      <c r="AQ374" s="69"/>
      <c r="AR374" s="69"/>
      <c r="AS374" s="69"/>
      <c r="AT374" s="69"/>
      <c r="AU374" s="69"/>
      <c r="AV374" s="69"/>
      <c r="AW374" s="69"/>
      <c r="AX374" s="69"/>
      <c r="AY374" s="69"/>
      <c r="AZ374" s="69"/>
      <c r="BA374" s="69"/>
      <c r="BB374" s="69"/>
      <c r="BC374" s="69"/>
      <c r="IA374" s="21">
        <v>13.2</v>
      </c>
      <c r="IB374" s="21" t="s">
        <v>384</v>
      </c>
      <c r="IE374" s="22"/>
      <c r="IF374" s="22"/>
      <c r="IG374" s="22"/>
      <c r="IH374" s="22"/>
      <c r="II374" s="22"/>
    </row>
    <row r="375" spans="1:243" s="21" customFormat="1" ht="15.75">
      <c r="A375" s="33">
        <v>13.21</v>
      </c>
      <c r="B375" s="34" t="s">
        <v>385</v>
      </c>
      <c r="C375" s="35"/>
      <c r="D375" s="68"/>
      <c r="E375" s="68"/>
      <c r="F375" s="68"/>
      <c r="G375" s="68"/>
      <c r="H375" s="68"/>
      <c r="I375" s="68"/>
      <c r="J375" s="68"/>
      <c r="K375" s="68"/>
      <c r="L375" s="68"/>
      <c r="M375" s="68"/>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IA375" s="21">
        <v>13.21</v>
      </c>
      <c r="IB375" s="21" t="s">
        <v>385</v>
      </c>
      <c r="IE375" s="22"/>
      <c r="IF375" s="22"/>
      <c r="IG375" s="22"/>
      <c r="IH375" s="22"/>
      <c r="II375" s="22"/>
    </row>
    <row r="376" spans="1:243" s="21" customFormat="1" ht="28.5">
      <c r="A376" s="33">
        <v>13.22</v>
      </c>
      <c r="B376" s="34" t="s">
        <v>386</v>
      </c>
      <c r="C376" s="35"/>
      <c r="D376" s="35">
        <v>6</v>
      </c>
      <c r="E376" s="61" t="s">
        <v>599</v>
      </c>
      <c r="F376" s="62">
        <v>88.7</v>
      </c>
      <c r="G376" s="38"/>
      <c r="H376" s="38"/>
      <c r="I376" s="39" t="s">
        <v>36</v>
      </c>
      <c r="J376" s="40">
        <f t="shared" si="20"/>
        <v>1</v>
      </c>
      <c r="K376" s="38" t="s">
        <v>37</v>
      </c>
      <c r="L376" s="38" t="s">
        <v>4</v>
      </c>
      <c r="M376" s="41"/>
      <c r="N376" s="49"/>
      <c r="O376" s="49"/>
      <c r="P376" s="50"/>
      <c r="Q376" s="49"/>
      <c r="R376" s="49"/>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1">
        <f t="shared" si="21"/>
        <v>532.2</v>
      </c>
      <c r="BB376" s="52">
        <f t="shared" si="22"/>
        <v>532.2</v>
      </c>
      <c r="BC376" s="60" t="str">
        <f t="shared" si="23"/>
        <v>INR  Five Hundred &amp; Thirty Two  and Paise Twenty Only</v>
      </c>
      <c r="IA376" s="21">
        <v>13.22</v>
      </c>
      <c r="IB376" s="21" t="s">
        <v>386</v>
      </c>
      <c r="ID376" s="21">
        <v>6</v>
      </c>
      <c r="IE376" s="22" t="s">
        <v>599</v>
      </c>
      <c r="IF376" s="22"/>
      <c r="IG376" s="22"/>
      <c r="IH376" s="22"/>
      <c r="II376" s="22"/>
    </row>
    <row r="377" spans="1:243" s="21" customFormat="1" ht="94.5">
      <c r="A377" s="33">
        <v>13.23</v>
      </c>
      <c r="B377" s="34" t="s">
        <v>387</v>
      </c>
      <c r="C377" s="35"/>
      <c r="D377" s="35">
        <v>3</v>
      </c>
      <c r="E377" s="61" t="s">
        <v>599</v>
      </c>
      <c r="F377" s="62">
        <v>1125</v>
      </c>
      <c r="G377" s="38"/>
      <c r="H377" s="38"/>
      <c r="I377" s="39" t="s">
        <v>36</v>
      </c>
      <c r="J377" s="40">
        <f t="shared" si="20"/>
        <v>1</v>
      </c>
      <c r="K377" s="38" t="s">
        <v>37</v>
      </c>
      <c r="L377" s="38" t="s">
        <v>4</v>
      </c>
      <c r="M377" s="41"/>
      <c r="N377" s="49"/>
      <c r="O377" s="49"/>
      <c r="P377" s="50"/>
      <c r="Q377" s="49"/>
      <c r="R377" s="49"/>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1">
        <f t="shared" si="21"/>
        <v>3375</v>
      </c>
      <c r="BB377" s="52">
        <f t="shared" si="22"/>
        <v>3375</v>
      </c>
      <c r="BC377" s="60" t="str">
        <f t="shared" si="23"/>
        <v>INR  Three Thousand Three Hundred &amp; Seventy Five  Only</v>
      </c>
      <c r="IA377" s="21">
        <v>13.23</v>
      </c>
      <c r="IB377" s="21" t="s">
        <v>387</v>
      </c>
      <c r="ID377" s="21">
        <v>3</v>
      </c>
      <c r="IE377" s="22" t="s">
        <v>599</v>
      </c>
      <c r="IF377" s="22"/>
      <c r="IG377" s="22"/>
      <c r="IH377" s="22"/>
      <c r="II377" s="22"/>
    </row>
    <row r="378" spans="1:243" s="21" customFormat="1" ht="31.5">
      <c r="A378" s="33">
        <v>13.24</v>
      </c>
      <c r="B378" s="34" t="s">
        <v>388</v>
      </c>
      <c r="C378" s="35"/>
      <c r="D378" s="68"/>
      <c r="E378" s="68"/>
      <c r="F378" s="68"/>
      <c r="G378" s="68"/>
      <c r="H378" s="68"/>
      <c r="I378" s="68"/>
      <c r="J378" s="68"/>
      <c r="K378" s="68"/>
      <c r="L378" s="68"/>
      <c r="M378" s="68"/>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IA378" s="21">
        <v>13.24</v>
      </c>
      <c r="IB378" s="21" t="s">
        <v>388</v>
      </c>
      <c r="IE378" s="22"/>
      <c r="IF378" s="22"/>
      <c r="IG378" s="22"/>
      <c r="IH378" s="22"/>
      <c r="II378" s="22"/>
    </row>
    <row r="379" spans="1:243" s="21" customFormat="1" ht="28.5">
      <c r="A379" s="33">
        <v>13.25</v>
      </c>
      <c r="B379" s="34" t="s">
        <v>389</v>
      </c>
      <c r="C379" s="35"/>
      <c r="D379" s="35">
        <v>2</v>
      </c>
      <c r="E379" s="61" t="s">
        <v>599</v>
      </c>
      <c r="F379" s="62">
        <v>511.8</v>
      </c>
      <c r="G379" s="38"/>
      <c r="H379" s="38"/>
      <c r="I379" s="39" t="s">
        <v>36</v>
      </c>
      <c r="J379" s="40">
        <f t="shared" si="20"/>
        <v>1</v>
      </c>
      <c r="K379" s="38" t="s">
        <v>37</v>
      </c>
      <c r="L379" s="38" t="s">
        <v>4</v>
      </c>
      <c r="M379" s="41"/>
      <c r="N379" s="49"/>
      <c r="O379" s="49"/>
      <c r="P379" s="50"/>
      <c r="Q379" s="49"/>
      <c r="R379" s="49"/>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1">
        <f t="shared" si="21"/>
        <v>1023.6</v>
      </c>
      <c r="BB379" s="52">
        <f t="shared" si="22"/>
        <v>1023.6</v>
      </c>
      <c r="BC379" s="60" t="str">
        <f t="shared" si="23"/>
        <v>INR  One Thousand  &amp;Twenty Three  and Paise Sixty Only</v>
      </c>
      <c r="IA379" s="21">
        <v>13.25</v>
      </c>
      <c r="IB379" s="21" t="s">
        <v>389</v>
      </c>
      <c r="ID379" s="21">
        <v>2</v>
      </c>
      <c r="IE379" s="22" t="s">
        <v>599</v>
      </c>
      <c r="IF379" s="22"/>
      <c r="IG379" s="22"/>
      <c r="IH379" s="22"/>
      <c r="II379" s="22"/>
    </row>
    <row r="380" spans="1:243" s="21" customFormat="1" ht="31.5">
      <c r="A380" s="33">
        <v>13.26</v>
      </c>
      <c r="B380" s="34" t="s">
        <v>390</v>
      </c>
      <c r="C380" s="35"/>
      <c r="D380" s="68"/>
      <c r="E380" s="68"/>
      <c r="F380" s="68"/>
      <c r="G380" s="68"/>
      <c r="H380" s="68"/>
      <c r="I380" s="68"/>
      <c r="J380" s="68"/>
      <c r="K380" s="68"/>
      <c r="L380" s="68"/>
      <c r="M380" s="68"/>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IA380" s="21">
        <v>13.26</v>
      </c>
      <c r="IB380" s="21" t="s">
        <v>390</v>
      </c>
      <c r="IE380" s="22"/>
      <c r="IF380" s="22"/>
      <c r="IG380" s="22"/>
      <c r="IH380" s="22"/>
      <c r="II380" s="22"/>
    </row>
    <row r="381" spans="1:243" s="21" customFormat="1" ht="15.75">
      <c r="A381" s="33">
        <v>13.27</v>
      </c>
      <c r="B381" s="34" t="s">
        <v>391</v>
      </c>
      <c r="C381" s="35"/>
      <c r="D381" s="68"/>
      <c r="E381" s="68"/>
      <c r="F381" s="68"/>
      <c r="G381" s="68"/>
      <c r="H381" s="68"/>
      <c r="I381" s="68"/>
      <c r="J381" s="68"/>
      <c r="K381" s="68"/>
      <c r="L381" s="68"/>
      <c r="M381" s="68"/>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IA381" s="21">
        <v>13.27</v>
      </c>
      <c r="IB381" s="21" t="s">
        <v>391</v>
      </c>
      <c r="IE381" s="22"/>
      <c r="IF381" s="22"/>
      <c r="IG381" s="22"/>
      <c r="IH381" s="22"/>
      <c r="II381" s="22"/>
    </row>
    <row r="382" spans="1:243" s="21" customFormat="1" ht="31.5">
      <c r="A382" s="33">
        <v>13.28</v>
      </c>
      <c r="B382" s="34" t="s">
        <v>392</v>
      </c>
      <c r="C382" s="35"/>
      <c r="D382" s="35">
        <v>40</v>
      </c>
      <c r="E382" s="61" t="s">
        <v>62</v>
      </c>
      <c r="F382" s="62">
        <v>957.7</v>
      </c>
      <c r="G382" s="38"/>
      <c r="H382" s="38"/>
      <c r="I382" s="39" t="s">
        <v>36</v>
      </c>
      <c r="J382" s="40">
        <f t="shared" si="20"/>
        <v>1</v>
      </c>
      <c r="K382" s="38" t="s">
        <v>37</v>
      </c>
      <c r="L382" s="38" t="s">
        <v>4</v>
      </c>
      <c r="M382" s="41"/>
      <c r="N382" s="49"/>
      <c r="O382" s="49"/>
      <c r="P382" s="50"/>
      <c r="Q382" s="49"/>
      <c r="R382" s="49"/>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1">
        <f t="shared" si="21"/>
        <v>38308</v>
      </c>
      <c r="BB382" s="52">
        <f t="shared" si="22"/>
        <v>38308</v>
      </c>
      <c r="BC382" s="60" t="str">
        <f t="shared" si="23"/>
        <v>INR  Thirty Eight Thousand Three Hundred &amp; Eight  Only</v>
      </c>
      <c r="IA382" s="21">
        <v>13.28</v>
      </c>
      <c r="IB382" s="21" t="s">
        <v>392</v>
      </c>
      <c r="ID382" s="21">
        <v>40</v>
      </c>
      <c r="IE382" s="22" t="s">
        <v>62</v>
      </c>
      <c r="IF382" s="22"/>
      <c r="IG382" s="22"/>
      <c r="IH382" s="22"/>
      <c r="II382" s="22"/>
    </row>
    <row r="383" spans="1:243" s="21" customFormat="1" ht="15.75">
      <c r="A383" s="33">
        <v>13.29</v>
      </c>
      <c r="B383" s="34" t="s">
        <v>393</v>
      </c>
      <c r="C383" s="35"/>
      <c r="D383" s="68"/>
      <c r="E383" s="68"/>
      <c r="F383" s="68"/>
      <c r="G383" s="68"/>
      <c r="H383" s="68"/>
      <c r="I383" s="68"/>
      <c r="J383" s="68"/>
      <c r="K383" s="68"/>
      <c r="L383" s="68"/>
      <c r="M383" s="68"/>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IA383" s="21">
        <v>13.29</v>
      </c>
      <c r="IB383" s="21" t="s">
        <v>393</v>
      </c>
      <c r="IE383" s="22"/>
      <c r="IF383" s="22"/>
      <c r="IG383" s="22"/>
      <c r="IH383" s="22"/>
      <c r="II383" s="22"/>
    </row>
    <row r="384" spans="1:243" s="21" customFormat="1" ht="42.75">
      <c r="A384" s="63">
        <v>13.3</v>
      </c>
      <c r="B384" s="34" t="s">
        <v>394</v>
      </c>
      <c r="C384" s="35"/>
      <c r="D384" s="35">
        <v>6</v>
      </c>
      <c r="E384" s="61" t="s">
        <v>62</v>
      </c>
      <c r="F384" s="62">
        <v>869.8</v>
      </c>
      <c r="G384" s="38"/>
      <c r="H384" s="38"/>
      <c r="I384" s="39" t="s">
        <v>36</v>
      </c>
      <c r="J384" s="40">
        <f t="shared" si="20"/>
        <v>1</v>
      </c>
      <c r="K384" s="38" t="s">
        <v>37</v>
      </c>
      <c r="L384" s="38" t="s">
        <v>4</v>
      </c>
      <c r="M384" s="41"/>
      <c r="N384" s="49"/>
      <c r="O384" s="49"/>
      <c r="P384" s="50"/>
      <c r="Q384" s="49"/>
      <c r="R384" s="49"/>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1">
        <f t="shared" si="21"/>
        <v>5218.8</v>
      </c>
      <c r="BB384" s="52">
        <f t="shared" si="22"/>
        <v>5218.8</v>
      </c>
      <c r="BC384" s="60" t="str">
        <f t="shared" si="23"/>
        <v>INR  Five Thousand Two Hundred &amp; Eighteen  and Paise Eighty Only</v>
      </c>
      <c r="IA384" s="21">
        <v>13.3</v>
      </c>
      <c r="IB384" s="21" t="s">
        <v>394</v>
      </c>
      <c r="ID384" s="21">
        <v>6</v>
      </c>
      <c r="IE384" s="22" t="s">
        <v>62</v>
      </c>
      <c r="IF384" s="22"/>
      <c r="IG384" s="22"/>
      <c r="IH384" s="22"/>
      <c r="II384" s="22"/>
    </row>
    <row r="385" spans="1:243" s="21" customFormat="1" ht="157.5">
      <c r="A385" s="33">
        <v>13.31</v>
      </c>
      <c r="B385" s="34" t="s">
        <v>395</v>
      </c>
      <c r="C385" s="35"/>
      <c r="D385" s="68"/>
      <c r="E385" s="68"/>
      <c r="F385" s="68"/>
      <c r="G385" s="68"/>
      <c r="H385" s="68"/>
      <c r="I385" s="68"/>
      <c r="J385" s="68"/>
      <c r="K385" s="68"/>
      <c r="L385" s="68"/>
      <c r="M385" s="68"/>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IA385" s="21">
        <v>13.31</v>
      </c>
      <c r="IB385" s="21" t="s">
        <v>395</v>
      </c>
      <c r="IE385" s="22"/>
      <c r="IF385" s="22"/>
      <c r="IG385" s="22"/>
      <c r="IH385" s="22"/>
      <c r="II385" s="22"/>
    </row>
    <row r="386" spans="1:243" s="21" customFormat="1" ht="28.5">
      <c r="A386" s="33">
        <v>13.32</v>
      </c>
      <c r="B386" s="34" t="s">
        <v>396</v>
      </c>
      <c r="C386" s="35"/>
      <c r="D386" s="35">
        <v>12</v>
      </c>
      <c r="E386" s="61" t="s">
        <v>599</v>
      </c>
      <c r="F386" s="62">
        <v>252</v>
      </c>
      <c r="G386" s="38"/>
      <c r="H386" s="38"/>
      <c r="I386" s="39" t="s">
        <v>36</v>
      </c>
      <c r="J386" s="40">
        <f t="shared" si="20"/>
        <v>1</v>
      </c>
      <c r="K386" s="38" t="s">
        <v>37</v>
      </c>
      <c r="L386" s="38" t="s">
        <v>4</v>
      </c>
      <c r="M386" s="41"/>
      <c r="N386" s="49"/>
      <c r="O386" s="49"/>
      <c r="P386" s="50"/>
      <c r="Q386" s="49"/>
      <c r="R386" s="49"/>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1">
        <f t="shared" si="21"/>
        <v>3024</v>
      </c>
      <c r="BB386" s="52">
        <f t="shared" si="22"/>
        <v>3024</v>
      </c>
      <c r="BC386" s="60" t="str">
        <f t="shared" si="23"/>
        <v>INR  Three Thousand  &amp;Twenty Four  Only</v>
      </c>
      <c r="IA386" s="21">
        <v>13.32</v>
      </c>
      <c r="IB386" s="21" t="s">
        <v>396</v>
      </c>
      <c r="ID386" s="21">
        <v>12</v>
      </c>
      <c r="IE386" s="22" t="s">
        <v>599</v>
      </c>
      <c r="IF386" s="22"/>
      <c r="IG386" s="22"/>
      <c r="IH386" s="22"/>
      <c r="II386" s="22"/>
    </row>
    <row r="387" spans="1:243" s="21" customFormat="1" ht="63">
      <c r="A387" s="33">
        <v>13.33</v>
      </c>
      <c r="B387" s="34" t="s">
        <v>397</v>
      </c>
      <c r="C387" s="35"/>
      <c r="D387" s="68"/>
      <c r="E387" s="68"/>
      <c r="F387" s="68"/>
      <c r="G387" s="68"/>
      <c r="H387" s="68"/>
      <c r="I387" s="68"/>
      <c r="J387" s="68"/>
      <c r="K387" s="68"/>
      <c r="L387" s="68"/>
      <c r="M387" s="68"/>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IA387" s="21">
        <v>13.33</v>
      </c>
      <c r="IB387" s="21" t="s">
        <v>397</v>
      </c>
      <c r="IE387" s="22"/>
      <c r="IF387" s="22"/>
      <c r="IG387" s="22"/>
      <c r="IH387" s="22"/>
      <c r="II387" s="22"/>
    </row>
    <row r="388" spans="1:243" s="21" customFormat="1" ht="15.75">
      <c r="A388" s="33">
        <v>13.34</v>
      </c>
      <c r="B388" s="34" t="s">
        <v>391</v>
      </c>
      <c r="C388" s="35"/>
      <c r="D388" s="68"/>
      <c r="E388" s="68"/>
      <c r="F388" s="68"/>
      <c r="G388" s="68"/>
      <c r="H388" s="68"/>
      <c r="I388" s="68"/>
      <c r="J388" s="68"/>
      <c r="K388" s="68"/>
      <c r="L388" s="68"/>
      <c r="M388" s="68"/>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IA388" s="21">
        <v>13.34</v>
      </c>
      <c r="IB388" s="21" t="s">
        <v>391</v>
      </c>
      <c r="IE388" s="22"/>
      <c r="IF388" s="22"/>
      <c r="IG388" s="22"/>
      <c r="IH388" s="22"/>
      <c r="II388" s="22"/>
    </row>
    <row r="389" spans="1:243" s="21" customFormat="1" ht="42.75">
      <c r="A389" s="33">
        <v>13.35</v>
      </c>
      <c r="B389" s="34" t="s">
        <v>398</v>
      </c>
      <c r="C389" s="35"/>
      <c r="D389" s="35">
        <v>6</v>
      </c>
      <c r="E389" s="61" t="s">
        <v>599</v>
      </c>
      <c r="F389" s="62">
        <v>404.8</v>
      </c>
      <c r="G389" s="38"/>
      <c r="H389" s="38"/>
      <c r="I389" s="39" t="s">
        <v>36</v>
      </c>
      <c r="J389" s="40">
        <f t="shared" si="20"/>
        <v>1</v>
      </c>
      <c r="K389" s="38" t="s">
        <v>37</v>
      </c>
      <c r="L389" s="38" t="s">
        <v>4</v>
      </c>
      <c r="M389" s="41"/>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1">
        <f t="shared" si="21"/>
        <v>2428.8</v>
      </c>
      <c r="BB389" s="52">
        <f t="shared" si="22"/>
        <v>2428.8</v>
      </c>
      <c r="BC389" s="60" t="str">
        <f t="shared" si="23"/>
        <v>INR  Two Thousand Four Hundred &amp; Twenty Eight  and Paise Eighty Only</v>
      </c>
      <c r="IA389" s="21">
        <v>13.35</v>
      </c>
      <c r="IB389" s="21" t="s">
        <v>398</v>
      </c>
      <c r="ID389" s="21">
        <v>6</v>
      </c>
      <c r="IE389" s="22" t="s">
        <v>599</v>
      </c>
      <c r="IF389" s="22"/>
      <c r="IG389" s="22"/>
      <c r="IH389" s="22"/>
      <c r="II389" s="22"/>
    </row>
    <row r="390" spans="1:243" s="21" customFormat="1" ht="31.5">
      <c r="A390" s="33">
        <v>13.36</v>
      </c>
      <c r="B390" s="34" t="s">
        <v>399</v>
      </c>
      <c r="C390" s="35"/>
      <c r="D390" s="68"/>
      <c r="E390" s="68"/>
      <c r="F390" s="68"/>
      <c r="G390" s="68"/>
      <c r="H390" s="68"/>
      <c r="I390" s="68"/>
      <c r="J390" s="68"/>
      <c r="K390" s="68"/>
      <c r="L390" s="68"/>
      <c r="M390" s="68"/>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IA390" s="21">
        <v>13.36</v>
      </c>
      <c r="IB390" s="21" t="s">
        <v>399</v>
      </c>
      <c r="IE390" s="22"/>
      <c r="IF390" s="22"/>
      <c r="IG390" s="22"/>
      <c r="IH390" s="22"/>
      <c r="II390" s="22"/>
    </row>
    <row r="391" spans="1:243" s="21" customFormat="1" ht="15.75">
      <c r="A391" s="33">
        <v>13.37</v>
      </c>
      <c r="B391" s="34" t="s">
        <v>391</v>
      </c>
      <c r="C391" s="35"/>
      <c r="D391" s="68"/>
      <c r="E391" s="68"/>
      <c r="F391" s="68"/>
      <c r="G391" s="68"/>
      <c r="H391" s="68"/>
      <c r="I391" s="68"/>
      <c r="J391" s="68"/>
      <c r="K391" s="68"/>
      <c r="L391" s="68"/>
      <c r="M391" s="68"/>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IA391" s="21">
        <v>13.37</v>
      </c>
      <c r="IB391" s="21" t="s">
        <v>391</v>
      </c>
      <c r="IE391" s="22"/>
      <c r="IF391" s="22"/>
      <c r="IG391" s="22"/>
      <c r="IH391" s="22"/>
      <c r="II391" s="22"/>
    </row>
    <row r="392" spans="1:243" s="21" customFormat="1" ht="28.5">
      <c r="A392" s="33">
        <v>13.38</v>
      </c>
      <c r="B392" s="34" t="s">
        <v>400</v>
      </c>
      <c r="C392" s="35"/>
      <c r="D392" s="35">
        <v>6</v>
      </c>
      <c r="E392" s="61" t="s">
        <v>599</v>
      </c>
      <c r="F392" s="62">
        <v>342.6</v>
      </c>
      <c r="G392" s="38"/>
      <c r="H392" s="38"/>
      <c r="I392" s="39" t="s">
        <v>36</v>
      </c>
      <c r="J392" s="40">
        <f t="shared" si="20"/>
        <v>1</v>
      </c>
      <c r="K392" s="38" t="s">
        <v>37</v>
      </c>
      <c r="L392" s="38" t="s">
        <v>4</v>
      </c>
      <c r="M392" s="41"/>
      <c r="N392" s="49"/>
      <c r="O392" s="49"/>
      <c r="P392" s="50"/>
      <c r="Q392" s="49"/>
      <c r="R392" s="49"/>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1">
        <f t="shared" si="21"/>
        <v>2055.6</v>
      </c>
      <c r="BB392" s="52">
        <f t="shared" si="22"/>
        <v>2055.6</v>
      </c>
      <c r="BC392" s="60" t="str">
        <f t="shared" si="23"/>
        <v>INR  Two Thousand  &amp;Fifty Five  and Paise Sixty Only</v>
      </c>
      <c r="IA392" s="21">
        <v>13.38</v>
      </c>
      <c r="IB392" s="21" t="s">
        <v>400</v>
      </c>
      <c r="ID392" s="21">
        <v>6</v>
      </c>
      <c r="IE392" s="22" t="s">
        <v>599</v>
      </c>
      <c r="IF392" s="22"/>
      <c r="IG392" s="22"/>
      <c r="IH392" s="22"/>
      <c r="II392" s="22"/>
    </row>
    <row r="393" spans="1:243" s="21" customFormat="1" ht="63">
      <c r="A393" s="33">
        <v>13.39</v>
      </c>
      <c r="B393" s="34" t="s">
        <v>401</v>
      </c>
      <c r="C393" s="35"/>
      <c r="D393" s="68"/>
      <c r="E393" s="68"/>
      <c r="F393" s="68"/>
      <c r="G393" s="68"/>
      <c r="H393" s="68"/>
      <c r="I393" s="68"/>
      <c r="J393" s="68"/>
      <c r="K393" s="68"/>
      <c r="L393" s="68"/>
      <c r="M393" s="68"/>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IA393" s="21">
        <v>13.39</v>
      </c>
      <c r="IB393" s="21" t="s">
        <v>401</v>
      </c>
      <c r="IE393" s="22"/>
      <c r="IF393" s="22"/>
      <c r="IG393" s="22"/>
      <c r="IH393" s="22"/>
      <c r="II393" s="22"/>
    </row>
    <row r="394" spans="1:243" s="21" customFormat="1" ht="15.75">
      <c r="A394" s="63">
        <v>13.4</v>
      </c>
      <c r="B394" s="34" t="s">
        <v>402</v>
      </c>
      <c r="C394" s="35"/>
      <c r="D394" s="68"/>
      <c r="E394" s="68"/>
      <c r="F394" s="68"/>
      <c r="G394" s="68"/>
      <c r="H394" s="68"/>
      <c r="I394" s="68"/>
      <c r="J394" s="68"/>
      <c r="K394" s="68"/>
      <c r="L394" s="68"/>
      <c r="M394" s="68"/>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IA394" s="21">
        <v>13.4</v>
      </c>
      <c r="IB394" s="21" t="s">
        <v>402</v>
      </c>
      <c r="IE394" s="22"/>
      <c r="IF394" s="22"/>
      <c r="IG394" s="22"/>
      <c r="IH394" s="22"/>
      <c r="II394" s="22"/>
    </row>
    <row r="395" spans="1:243" s="21" customFormat="1" ht="28.5">
      <c r="A395" s="33">
        <v>13.41</v>
      </c>
      <c r="B395" s="34" t="s">
        <v>398</v>
      </c>
      <c r="C395" s="35"/>
      <c r="D395" s="35">
        <v>4</v>
      </c>
      <c r="E395" s="61" t="s">
        <v>599</v>
      </c>
      <c r="F395" s="62">
        <v>633.5</v>
      </c>
      <c r="G395" s="38"/>
      <c r="H395" s="38"/>
      <c r="I395" s="39" t="s">
        <v>36</v>
      </c>
      <c r="J395" s="40">
        <f t="shared" si="20"/>
        <v>1</v>
      </c>
      <c r="K395" s="38" t="s">
        <v>37</v>
      </c>
      <c r="L395" s="38" t="s">
        <v>4</v>
      </c>
      <c r="M395" s="41"/>
      <c r="N395" s="49"/>
      <c r="O395" s="49"/>
      <c r="P395" s="50"/>
      <c r="Q395" s="49"/>
      <c r="R395" s="49"/>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1">
        <f t="shared" si="21"/>
        <v>2534</v>
      </c>
      <c r="BB395" s="52">
        <f t="shared" si="22"/>
        <v>2534</v>
      </c>
      <c r="BC395" s="60" t="str">
        <f t="shared" si="23"/>
        <v>INR  Two Thousand Five Hundred &amp; Thirty Four  Only</v>
      </c>
      <c r="IA395" s="21">
        <v>13.41</v>
      </c>
      <c r="IB395" s="21" t="s">
        <v>398</v>
      </c>
      <c r="ID395" s="21">
        <v>4</v>
      </c>
      <c r="IE395" s="22" t="s">
        <v>599</v>
      </c>
      <c r="IF395" s="22"/>
      <c r="IG395" s="22"/>
      <c r="IH395" s="22"/>
      <c r="II395" s="22"/>
    </row>
    <row r="396" spans="1:243" s="21" customFormat="1" ht="31.5">
      <c r="A396" s="33">
        <v>13.42</v>
      </c>
      <c r="B396" s="34" t="s">
        <v>403</v>
      </c>
      <c r="C396" s="35"/>
      <c r="D396" s="68"/>
      <c r="E396" s="68"/>
      <c r="F396" s="68"/>
      <c r="G396" s="68"/>
      <c r="H396" s="68"/>
      <c r="I396" s="68"/>
      <c r="J396" s="68"/>
      <c r="K396" s="68"/>
      <c r="L396" s="68"/>
      <c r="M396" s="68"/>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IA396" s="21">
        <v>13.42</v>
      </c>
      <c r="IB396" s="21" t="s">
        <v>403</v>
      </c>
      <c r="IE396" s="22"/>
      <c r="IF396" s="22"/>
      <c r="IG396" s="22"/>
      <c r="IH396" s="22"/>
      <c r="II396" s="22"/>
    </row>
    <row r="397" spans="1:243" s="21" customFormat="1" ht="15.75">
      <c r="A397" s="33">
        <v>13.43</v>
      </c>
      <c r="B397" s="34" t="s">
        <v>402</v>
      </c>
      <c r="C397" s="35"/>
      <c r="D397" s="68"/>
      <c r="E397" s="68"/>
      <c r="F397" s="68"/>
      <c r="G397" s="68"/>
      <c r="H397" s="68"/>
      <c r="I397" s="68"/>
      <c r="J397" s="68"/>
      <c r="K397" s="68"/>
      <c r="L397" s="68"/>
      <c r="M397" s="68"/>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IA397" s="21">
        <v>13.43</v>
      </c>
      <c r="IB397" s="21" t="s">
        <v>402</v>
      </c>
      <c r="IE397" s="22"/>
      <c r="IF397" s="22"/>
      <c r="IG397" s="22"/>
      <c r="IH397" s="22"/>
      <c r="II397" s="22"/>
    </row>
    <row r="398" spans="1:243" s="21" customFormat="1" ht="33.75" customHeight="1">
      <c r="A398" s="33">
        <v>13.44</v>
      </c>
      <c r="B398" s="34" t="s">
        <v>398</v>
      </c>
      <c r="C398" s="35"/>
      <c r="D398" s="35">
        <v>4</v>
      </c>
      <c r="E398" s="61" t="s">
        <v>599</v>
      </c>
      <c r="F398" s="62">
        <v>585.4</v>
      </c>
      <c r="G398" s="38"/>
      <c r="H398" s="38"/>
      <c r="I398" s="39" t="s">
        <v>36</v>
      </c>
      <c r="J398" s="40">
        <f t="shared" si="20"/>
        <v>1</v>
      </c>
      <c r="K398" s="38" t="s">
        <v>37</v>
      </c>
      <c r="L398" s="38" t="s">
        <v>4</v>
      </c>
      <c r="M398" s="41"/>
      <c r="N398" s="49"/>
      <c r="O398" s="49"/>
      <c r="P398" s="50"/>
      <c r="Q398" s="49"/>
      <c r="R398" s="49"/>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1">
        <f t="shared" si="21"/>
        <v>2341.6</v>
      </c>
      <c r="BB398" s="52">
        <f t="shared" si="22"/>
        <v>2341.6</v>
      </c>
      <c r="BC398" s="60" t="str">
        <f t="shared" si="23"/>
        <v>INR  Two Thousand Three Hundred &amp; Forty One  and Paise Sixty Only</v>
      </c>
      <c r="IA398" s="21">
        <v>13.44</v>
      </c>
      <c r="IB398" s="21" t="s">
        <v>398</v>
      </c>
      <c r="ID398" s="21">
        <v>4</v>
      </c>
      <c r="IE398" s="22" t="s">
        <v>599</v>
      </c>
      <c r="IF398" s="22"/>
      <c r="IG398" s="22"/>
      <c r="IH398" s="22"/>
      <c r="II398" s="22"/>
    </row>
    <row r="399" spans="1:243" s="21" customFormat="1" ht="15.75">
      <c r="A399" s="33">
        <v>13.45</v>
      </c>
      <c r="B399" s="34" t="s">
        <v>404</v>
      </c>
      <c r="C399" s="35"/>
      <c r="D399" s="68"/>
      <c r="E399" s="68"/>
      <c r="F399" s="68"/>
      <c r="G399" s="68"/>
      <c r="H399" s="68"/>
      <c r="I399" s="68"/>
      <c r="J399" s="68"/>
      <c r="K399" s="68"/>
      <c r="L399" s="68"/>
      <c r="M399" s="68"/>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IA399" s="21">
        <v>13.45</v>
      </c>
      <c r="IB399" s="21" t="s">
        <v>404</v>
      </c>
      <c r="IE399" s="22"/>
      <c r="IF399" s="22"/>
      <c r="IG399" s="22"/>
      <c r="IH399" s="22"/>
      <c r="II399" s="22"/>
    </row>
    <row r="400" spans="1:243" s="21" customFormat="1" ht="15.75">
      <c r="A400" s="33">
        <v>13.46</v>
      </c>
      <c r="B400" s="34" t="s">
        <v>163</v>
      </c>
      <c r="C400" s="35"/>
      <c r="D400" s="68"/>
      <c r="E400" s="68"/>
      <c r="F400" s="68"/>
      <c r="G400" s="68"/>
      <c r="H400" s="68"/>
      <c r="I400" s="68"/>
      <c r="J400" s="68"/>
      <c r="K400" s="68"/>
      <c r="L400" s="68"/>
      <c r="M400" s="68"/>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IA400" s="21">
        <v>13.46</v>
      </c>
      <c r="IB400" s="21" t="s">
        <v>163</v>
      </c>
      <c r="IE400" s="22"/>
      <c r="IF400" s="22"/>
      <c r="IG400" s="22"/>
      <c r="IH400" s="22"/>
      <c r="II400" s="22"/>
    </row>
    <row r="401" spans="1:243" s="21" customFormat="1" ht="42.75">
      <c r="A401" s="33">
        <v>13.47</v>
      </c>
      <c r="B401" s="34" t="s">
        <v>398</v>
      </c>
      <c r="C401" s="35"/>
      <c r="D401" s="35">
        <v>4</v>
      </c>
      <c r="E401" s="61" t="s">
        <v>599</v>
      </c>
      <c r="F401" s="62">
        <v>341.4</v>
      </c>
      <c r="G401" s="38"/>
      <c r="H401" s="38"/>
      <c r="I401" s="39" t="s">
        <v>36</v>
      </c>
      <c r="J401" s="40">
        <f aca="true" t="shared" si="24" ref="J401:J462">IF(I401="Less(-)",-1,1)</f>
        <v>1</v>
      </c>
      <c r="K401" s="38" t="s">
        <v>37</v>
      </c>
      <c r="L401" s="38" t="s">
        <v>4</v>
      </c>
      <c r="M401" s="41"/>
      <c r="N401" s="49"/>
      <c r="O401" s="49"/>
      <c r="P401" s="50"/>
      <c r="Q401" s="49"/>
      <c r="R401" s="49"/>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1">
        <f aca="true" t="shared" si="25" ref="BA401:BA462">total_amount_ba($B$2,$D$2,D401,F401,J401,K401,M401)</f>
        <v>1365.6</v>
      </c>
      <c r="BB401" s="52">
        <f aca="true" t="shared" si="26" ref="BB401:BB462">BA401+SUM(N401:AZ401)</f>
        <v>1365.6</v>
      </c>
      <c r="BC401" s="60" t="str">
        <f aca="true" t="shared" si="27" ref="BC401:BC462">SpellNumber(L401,BB401)</f>
        <v>INR  One Thousand Three Hundred &amp; Sixty Five  and Paise Sixty Only</v>
      </c>
      <c r="IA401" s="21">
        <v>13.47</v>
      </c>
      <c r="IB401" s="21" t="s">
        <v>398</v>
      </c>
      <c r="ID401" s="21">
        <v>4</v>
      </c>
      <c r="IE401" s="22" t="s">
        <v>599</v>
      </c>
      <c r="IF401" s="22"/>
      <c r="IG401" s="22"/>
      <c r="IH401" s="22"/>
      <c r="II401" s="22"/>
    </row>
    <row r="402" spans="1:243" s="21" customFormat="1" ht="15.75">
      <c r="A402" s="33">
        <v>13.48</v>
      </c>
      <c r="B402" s="34" t="s">
        <v>405</v>
      </c>
      <c r="C402" s="35"/>
      <c r="D402" s="68"/>
      <c r="E402" s="68"/>
      <c r="F402" s="68"/>
      <c r="G402" s="68"/>
      <c r="H402" s="68"/>
      <c r="I402" s="68"/>
      <c r="J402" s="68"/>
      <c r="K402" s="68"/>
      <c r="L402" s="68"/>
      <c r="M402" s="68"/>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IA402" s="21">
        <v>13.48</v>
      </c>
      <c r="IB402" s="21" t="s">
        <v>405</v>
      </c>
      <c r="IE402" s="22"/>
      <c r="IF402" s="22"/>
      <c r="IG402" s="22"/>
      <c r="IH402" s="22"/>
      <c r="II402" s="22"/>
    </row>
    <row r="403" spans="1:243" s="21" customFormat="1" ht="15.75">
      <c r="A403" s="33">
        <v>13.49</v>
      </c>
      <c r="B403" s="34" t="s">
        <v>163</v>
      </c>
      <c r="C403" s="35"/>
      <c r="D403" s="68"/>
      <c r="E403" s="68"/>
      <c r="F403" s="68"/>
      <c r="G403" s="68"/>
      <c r="H403" s="68"/>
      <c r="I403" s="68"/>
      <c r="J403" s="68"/>
      <c r="K403" s="68"/>
      <c r="L403" s="68"/>
      <c r="M403" s="68"/>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IA403" s="21">
        <v>13.49</v>
      </c>
      <c r="IB403" s="21" t="s">
        <v>163</v>
      </c>
      <c r="IE403" s="22"/>
      <c r="IF403" s="22"/>
      <c r="IG403" s="22"/>
      <c r="IH403" s="22"/>
      <c r="II403" s="22"/>
    </row>
    <row r="404" spans="1:243" s="21" customFormat="1" ht="28.5">
      <c r="A404" s="63">
        <v>13.5</v>
      </c>
      <c r="B404" s="34" t="s">
        <v>398</v>
      </c>
      <c r="C404" s="35"/>
      <c r="D404" s="35">
        <v>10</v>
      </c>
      <c r="E404" s="61" t="s">
        <v>599</v>
      </c>
      <c r="F404" s="62">
        <v>359</v>
      </c>
      <c r="G404" s="38"/>
      <c r="H404" s="38"/>
      <c r="I404" s="39" t="s">
        <v>36</v>
      </c>
      <c r="J404" s="40">
        <f t="shared" si="24"/>
        <v>1</v>
      </c>
      <c r="K404" s="38" t="s">
        <v>37</v>
      </c>
      <c r="L404" s="38" t="s">
        <v>4</v>
      </c>
      <c r="M404" s="41"/>
      <c r="N404" s="49"/>
      <c r="O404" s="49"/>
      <c r="P404" s="50"/>
      <c r="Q404" s="49"/>
      <c r="R404" s="49"/>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1">
        <f t="shared" si="25"/>
        <v>3590</v>
      </c>
      <c r="BB404" s="52">
        <f t="shared" si="26"/>
        <v>3590</v>
      </c>
      <c r="BC404" s="60" t="str">
        <f t="shared" si="27"/>
        <v>INR  Three Thousand Five Hundred &amp; Ninety  Only</v>
      </c>
      <c r="IA404" s="21">
        <v>13.5</v>
      </c>
      <c r="IB404" s="21" t="s">
        <v>398</v>
      </c>
      <c r="ID404" s="21">
        <v>10</v>
      </c>
      <c r="IE404" s="22" t="s">
        <v>599</v>
      </c>
      <c r="IF404" s="22"/>
      <c r="IG404" s="22"/>
      <c r="IH404" s="22"/>
      <c r="II404" s="22"/>
    </row>
    <row r="405" spans="1:243" s="21" customFormat="1" ht="15.75">
      <c r="A405" s="33">
        <v>13.51</v>
      </c>
      <c r="B405" s="34" t="s">
        <v>406</v>
      </c>
      <c r="C405" s="35"/>
      <c r="D405" s="68"/>
      <c r="E405" s="68"/>
      <c r="F405" s="68"/>
      <c r="G405" s="68"/>
      <c r="H405" s="68"/>
      <c r="I405" s="68"/>
      <c r="J405" s="68"/>
      <c r="K405" s="68"/>
      <c r="L405" s="68"/>
      <c r="M405" s="68"/>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IA405" s="21">
        <v>13.51</v>
      </c>
      <c r="IB405" s="21" t="s">
        <v>406</v>
      </c>
      <c r="IE405" s="22"/>
      <c r="IF405" s="22"/>
      <c r="IG405" s="22"/>
      <c r="IH405" s="22"/>
      <c r="II405" s="22"/>
    </row>
    <row r="406" spans="1:243" s="21" customFormat="1" ht="42.75">
      <c r="A406" s="33">
        <v>13.52</v>
      </c>
      <c r="B406" s="34" t="s">
        <v>398</v>
      </c>
      <c r="C406" s="35"/>
      <c r="D406" s="35">
        <v>8</v>
      </c>
      <c r="E406" s="61" t="s">
        <v>599</v>
      </c>
      <c r="F406" s="62">
        <v>224.7</v>
      </c>
      <c r="G406" s="38"/>
      <c r="H406" s="38"/>
      <c r="I406" s="39" t="s">
        <v>36</v>
      </c>
      <c r="J406" s="40">
        <f t="shared" si="24"/>
        <v>1</v>
      </c>
      <c r="K406" s="38" t="s">
        <v>37</v>
      </c>
      <c r="L406" s="38" t="s">
        <v>4</v>
      </c>
      <c r="M406" s="41"/>
      <c r="N406" s="49"/>
      <c r="O406" s="49"/>
      <c r="P406" s="50"/>
      <c r="Q406" s="49"/>
      <c r="R406" s="49"/>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1">
        <f t="shared" si="25"/>
        <v>1797.6</v>
      </c>
      <c r="BB406" s="52">
        <f t="shared" si="26"/>
        <v>1797.6</v>
      </c>
      <c r="BC406" s="60" t="str">
        <f t="shared" si="27"/>
        <v>INR  One Thousand Seven Hundred &amp; Ninety Seven  and Paise Sixty Only</v>
      </c>
      <c r="IA406" s="21">
        <v>13.52</v>
      </c>
      <c r="IB406" s="21" t="s">
        <v>398</v>
      </c>
      <c r="ID406" s="21">
        <v>8</v>
      </c>
      <c r="IE406" s="22" t="s">
        <v>599</v>
      </c>
      <c r="IF406" s="22"/>
      <c r="IG406" s="22"/>
      <c r="IH406" s="22"/>
      <c r="II406" s="22"/>
    </row>
    <row r="407" spans="1:243" s="21" customFormat="1" ht="47.25">
      <c r="A407" s="33">
        <v>13.53</v>
      </c>
      <c r="B407" s="34" t="s">
        <v>407</v>
      </c>
      <c r="C407" s="35"/>
      <c r="D407" s="68"/>
      <c r="E407" s="68"/>
      <c r="F407" s="68"/>
      <c r="G407" s="68"/>
      <c r="H407" s="68"/>
      <c r="I407" s="68"/>
      <c r="J407" s="68"/>
      <c r="K407" s="68"/>
      <c r="L407" s="68"/>
      <c r="M407" s="68"/>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IA407" s="21">
        <v>13.53</v>
      </c>
      <c r="IB407" s="21" t="s">
        <v>407</v>
      </c>
      <c r="IE407" s="22"/>
      <c r="IF407" s="22"/>
      <c r="IG407" s="22"/>
      <c r="IH407" s="22"/>
      <c r="II407" s="22"/>
    </row>
    <row r="408" spans="1:243" s="21" customFormat="1" ht="42.75">
      <c r="A408" s="33">
        <v>13.54</v>
      </c>
      <c r="B408" s="34" t="s">
        <v>163</v>
      </c>
      <c r="C408" s="35"/>
      <c r="D408" s="35">
        <v>25</v>
      </c>
      <c r="E408" s="61" t="s">
        <v>599</v>
      </c>
      <c r="F408" s="62">
        <v>422.1</v>
      </c>
      <c r="G408" s="38"/>
      <c r="H408" s="38"/>
      <c r="I408" s="39" t="s">
        <v>36</v>
      </c>
      <c r="J408" s="40">
        <f t="shared" si="24"/>
        <v>1</v>
      </c>
      <c r="K408" s="38" t="s">
        <v>37</v>
      </c>
      <c r="L408" s="38" t="s">
        <v>4</v>
      </c>
      <c r="M408" s="41"/>
      <c r="N408" s="49"/>
      <c r="O408" s="49"/>
      <c r="P408" s="50"/>
      <c r="Q408" s="49"/>
      <c r="R408" s="49"/>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1">
        <f t="shared" si="25"/>
        <v>10552.5</v>
      </c>
      <c r="BB408" s="52">
        <f t="shared" si="26"/>
        <v>10552.5</v>
      </c>
      <c r="BC408" s="60" t="str">
        <f t="shared" si="27"/>
        <v>INR  Ten Thousand Five Hundred &amp; Fifty Two  and Paise Fifty Only</v>
      </c>
      <c r="IA408" s="21">
        <v>13.54</v>
      </c>
      <c r="IB408" s="21" t="s">
        <v>163</v>
      </c>
      <c r="ID408" s="21">
        <v>25</v>
      </c>
      <c r="IE408" s="22" t="s">
        <v>599</v>
      </c>
      <c r="IF408" s="22"/>
      <c r="IG408" s="22"/>
      <c r="IH408" s="22"/>
      <c r="II408" s="22"/>
    </row>
    <row r="409" spans="1:243" s="21" customFormat="1" ht="42.75">
      <c r="A409" s="33">
        <v>13.55</v>
      </c>
      <c r="B409" s="34" t="s">
        <v>406</v>
      </c>
      <c r="C409" s="35"/>
      <c r="D409" s="35">
        <v>12</v>
      </c>
      <c r="E409" s="61" t="s">
        <v>599</v>
      </c>
      <c r="F409" s="62">
        <v>357.7</v>
      </c>
      <c r="G409" s="38"/>
      <c r="H409" s="38"/>
      <c r="I409" s="39" t="s">
        <v>36</v>
      </c>
      <c r="J409" s="40">
        <f t="shared" si="24"/>
        <v>1</v>
      </c>
      <c r="K409" s="38" t="s">
        <v>37</v>
      </c>
      <c r="L409" s="38" t="s">
        <v>4</v>
      </c>
      <c r="M409" s="41"/>
      <c r="N409" s="49"/>
      <c r="O409" s="49"/>
      <c r="P409" s="50"/>
      <c r="Q409" s="49"/>
      <c r="R409" s="49"/>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1">
        <f t="shared" si="25"/>
        <v>4292.4</v>
      </c>
      <c r="BB409" s="52">
        <f t="shared" si="26"/>
        <v>4292.4</v>
      </c>
      <c r="BC409" s="60" t="str">
        <f t="shared" si="27"/>
        <v>INR  Four Thousand Two Hundred &amp; Ninety Two  and Paise Forty Only</v>
      </c>
      <c r="IA409" s="21">
        <v>13.55</v>
      </c>
      <c r="IB409" s="21" t="s">
        <v>406</v>
      </c>
      <c r="ID409" s="21">
        <v>12</v>
      </c>
      <c r="IE409" s="22" t="s">
        <v>599</v>
      </c>
      <c r="IF409" s="22"/>
      <c r="IG409" s="22"/>
      <c r="IH409" s="22"/>
      <c r="II409" s="22"/>
    </row>
    <row r="410" spans="1:243" s="21" customFormat="1" ht="94.5">
      <c r="A410" s="33">
        <v>13.56</v>
      </c>
      <c r="B410" s="34" t="s">
        <v>408</v>
      </c>
      <c r="C410" s="35"/>
      <c r="D410" s="68"/>
      <c r="E410" s="68"/>
      <c r="F410" s="68"/>
      <c r="G410" s="68"/>
      <c r="H410" s="68"/>
      <c r="I410" s="68"/>
      <c r="J410" s="68"/>
      <c r="K410" s="68"/>
      <c r="L410" s="68"/>
      <c r="M410" s="68"/>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IA410" s="21">
        <v>13.56</v>
      </c>
      <c r="IB410" s="21" t="s">
        <v>408</v>
      </c>
      <c r="IE410" s="22"/>
      <c r="IF410" s="22"/>
      <c r="IG410" s="22"/>
      <c r="IH410" s="22"/>
      <c r="II410" s="22"/>
    </row>
    <row r="411" spans="1:243" s="21" customFormat="1" ht="15.75">
      <c r="A411" s="33">
        <v>13.57</v>
      </c>
      <c r="B411" s="34" t="s">
        <v>409</v>
      </c>
      <c r="C411" s="35"/>
      <c r="D411" s="68"/>
      <c r="E411" s="68"/>
      <c r="F411" s="68"/>
      <c r="G411" s="68"/>
      <c r="H411" s="68"/>
      <c r="I411" s="68"/>
      <c r="J411" s="68"/>
      <c r="K411" s="68"/>
      <c r="L411" s="68"/>
      <c r="M411" s="68"/>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IA411" s="21">
        <v>13.57</v>
      </c>
      <c r="IB411" s="21" t="s">
        <v>409</v>
      </c>
      <c r="IE411" s="22"/>
      <c r="IF411" s="22"/>
      <c r="IG411" s="22"/>
      <c r="IH411" s="22"/>
      <c r="II411" s="22"/>
    </row>
    <row r="412" spans="1:243" s="21" customFormat="1" ht="42.75">
      <c r="A412" s="33">
        <v>13.58</v>
      </c>
      <c r="B412" s="34" t="s">
        <v>410</v>
      </c>
      <c r="C412" s="35"/>
      <c r="D412" s="35">
        <v>4</v>
      </c>
      <c r="E412" s="61" t="s">
        <v>599</v>
      </c>
      <c r="F412" s="62">
        <v>1326.2</v>
      </c>
      <c r="G412" s="38"/>
      <c r="H412" s="38"/>
      <c r="I412" s="39" t="s">
        <v>36</v>
      </c>
      <c r="J412" s="40">
        <f t="shared" si="24"/>
        <v>1</v>
      </c>
      <c r="K412" s="38" t="s">
        <v>37</v>
      </c>
      <c r="L412" s="38" t="s">
        <v>4</v>
      </c>
      <c r="M412" s="41"/>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1">
        <f t="shared" si="25"/>
        <v>5304.8</v>
      </c>
      <c r="BB412" s="52">
        <f t="shared" si="26"/>
        <v>5304.8</v>
      </c>
      <c r="BC412" s="60" t="str">
        <f t="shared" si="27"/>
        <v>INR  Five Thousand Three Hundred &amp; Four  and Paise Eighty Only</v>
      </c>
      <c r="IA412" s="21">
        <v>13.58</v>
      </c>
      <c r="IB412" s="21" t="s">
        <v>410</v>
      </c>
      <c r="ID412" s="21">
        <v>4</v>
      </c>
      <c r="IE412" s="22" t="s">
        <v>599</v>
      </c>
      <c r="IF412" s="22"/>
      <c r="IG412" s="22"/>
      <c r="IH412" s="22"/>
      <c r="II412" s="22"/>
    </row>
    <row r="413" spans="1:243" s="21" customFormat="1" ht="15.75">
      <c r="A413" s="33">
        <v>13.59</v>
      </c>
      <c r="B413" s="34" t="s">
        <v>411</v>
      </c>
      <c r="C413" s="35"/>
      <c r="D413" s="68"/>
      <c r="E413" s="68"/>
      <c r="F413" s="68"/>
      <c r="G413" s="68"/>
      <c r="H413" s="68"/>
      <c r="I413" s="68"/>
      <c r="J413" s="68"/>
      <c r="K413" s="68"/>
      <c r="L413" s="68"/>
      <c r="M413" s="68"/>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IA413" s="21">
        <v>13.59</v>
      </c>
      <c r="IB413" s="21" t="s">
        <v>411</v>
      </c>
      <c r="IE413" s="22"/>
      <c r="IF413" s="22"/>
      <c r="IG413" s="22"/>
      <c r="IH413" s="22"/>
      <c r="II413" s="22"/>
    </row>
    <row r="414" spans="1:243" s="21" customFormat="1" ht="42.75">
      <c r="A414" s="63">
        <v>13.6</v>
      </c>
      <c r="B414" s="34" t="s">
        <v>398</v>
      </c>
      <c r="C414" s="35"/>
      <c r="D414" s="35">
        <v>4</v>
      </c>
      <c r="E414" s="61" t="s">
        <v>599</v>
      </c>
      <c r="F414" s="62">
        <v>1384.9</v>
      </c>
      <c r="G414" s="38"/>
      <c r="H414" s="38"/>
      <c r="I414" s="39" t="s">
        <v>36</v>
      </c>
      <c r="J414" s="40">
        <f t="shared" si="24"/>
        <v>1</v>
      </c>
      <c r="K414" s="38" t="s">
        <v>37</v>
      </c>
      <c r="L414" s="38" t="s">
        <v>4</v>
      </c>
      <c r="M414" s="41"/>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1">
        <f t="shared" si="25"/>
        <v>5539.6</v>
      </c>
      <c r="BB414" s="52">
        <f t="shared" si="26"/>
        <v>5539.6</v>
      </c>
      <c r="BC414" s="60" t="str">
        <f t="shared" si="27"/>
        <v>INR  Five Thousand Five Hundred &amp; Thirty Nine  and Paise Sixty Only</v>
      </c>
      <c r="IA414" s="21">
        <v>13.6</v>
      </c>
      <c r="IB414" s="21" t="s">
        <v>398</v>
      </c>
      <c r="ID414" s="21">
        <v>4</v>
      </c>
      <c r="IE414" s="22" t="s">
        <v>599</v>
      </c>
      <c r="IF414" s="22"/>
      <c r="IG414" s="22"/>
      <c r="IH414" s="22"/>
      <c r="II414" s="22"/>
    </row>
    <row r="415" spans="1:243" s="21" customFormat="1" ht="132.75" customHeight="1">
      <c r="A415" s="33">
        <v>13.61</v>
      </c>
      <c r="B415" s="34" t="s">
        <v>412</v>
      </c>
      <c r="C415" s="35"/>
      <c r="D415" s="68"/>
      <c r="E415" s="68"/>
      <c r="F415" s="68"/>
      <c r="G415" s="68"/>
      <c r="H415" s="68"/>
      <c r="I415" s="68"/>
      <c r="J415" s="68"/>
      <c r="K415" s="68"/>
      <c r="L415" s="68"/>
      <c r="M415" s="68"/>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c r="AN415" s="69"/>
      <c r="AO415" s="69"/>
      <c r="AP415" s="69"/>
      <c r="AQ415" s="69"/>
      <c r="AR415" s="69"/>
      <c r="AS415" s="69"/>
      <c r="AT415" s="69"/>
      <c r="AU415" s="69"/>
      <c r="AV415" s="69"/>
      <c r="AW415" s="69"/>
      <c r="AX415" s="69"/>
      <c r="AY415" s="69"/>
      <c r="AZ415" s="69"/>
      <c r="BA415" s="69"/>
      <c r="BB415" s="69"/>
      <c r="BC415" s="69"/>
      <c r="IA415" s="21">
        <v>13.61</v>
      </c>
      <c r="IB415" s="21" t="s">
        <v>412</v>
      </c>
      <c r="IE415" s="22"/>
      <c r="IF415" s="22"/>
      <c r="IG415" s="22"/>
      <c r="IH415" s="22"/>
      <c r="II415" s="22"/>
    </row>
    <row r="416" spans="1:243" s="21" customFormat="1" ht="42.75">
      <c r="A416" s="33">
        <v>13.62</v>
      </c>
      <c r="B416" s="34" t="s">
        <v>413</v>
      </c>
      <c r="C416" s="35"/>
      <c r="D416" s="35">
        <v>6</v>
      </c>
      <c r="E416" s="61" t="s">
        <v>62</v>
      </c>
      <c r="F416" s="62">
        <v>227.1</v>
      </c>
      <c r="G416" s="38"/>
      <c r="H416" s="38"/>
      <c r="I416" s="39" t="s">
        <v>36</v>
      </c>
      <c r="J416" s="40">
        <f t="shared" si="24"/>
        <v>1</v>
      </c>
      <c r="K416" s="38" t="s">
        <v>37</v>
      </c>
      <c r="L416" s="38" t="s">
        <v>4</v>
      </c>
      <c r="M416" s="41"/>
      <c r="N416" s="49"/>
      <c r="O416" s="49"/>
      <c r="P416" s="50"/>
      <c r="Q416" s="49"/>
      <c r="R416" s="49"/>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1">
        <f t="shared" si="25"/>
        <v>1362.6</v>
      </c>
      <c r="BB416" s="52">
        <f t="shared" si="26"/>
        <v>1362.6</v>
      </c>
      <c r="BC416" s="60" t="str">
        <f t="shared" si="27"/>
        <v>INR  One Thousand Three Hundred &amp; Sixty Two  and Paise Sixty Only</v>
      </c>
      <c r="IA416" s="21">
        <v>13.62</v>
      </c>
      <c r="IB416" s="21" t="s">
        <v>413</v>
      </c>
      <c r="ID416" s="21">
        <v>6</v>
      </c>
      <c r="IE416" s="22" t="s">
        <v>62</v>
      </c>
      <c r="IF416" s="22"/>
      <c r="IG416" s="22"/>
      <c r="IH416" s="22"/>
      <c r="II416" s="22"/>
    </row>
    <row r="417" spans="1:243" s="21" customFormat="1" ht="15.75">
      <c r="A417" s="33">
        <v>14</v>
      </c>
      <c r="B417" s="34" t="s">
        <v>59</v>
      </c>
      <c r="C417" s="35"/>
      <c r="D417" s="68"/>
      <c r="E417" s="68"/>
      <c r="F417" s="68"/>
      <c r="G417" s="68"/>
      <c r="H417" s="68"/>
      <c r="I417" s="68"/>
      <c r="J417" s="68"/>
      <c r="K417" s="68"/>
      <c r="L417" s="68"/>
      <c r="M417" s="68"/>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c r="AN417" s="69"/>
      <c r="AO417" s="69"/>
      <c r="AP417" s="69"/>
      <c r="AQ417" s="69"/>
      <c r="AR417" s="69"/>
      <c r="AS417" s="69"/>
      <c r="AT417" s="69"/>
      <c r="AU417" s="69"/>
      <c r="AV417" s="69"/>
      <c r="AW417" s="69"/>
      <c r="AX417" s="69"/>
      <c r="AY417" s="69"/>
      <c r="AZ417" s="69"/>
      <c r="BA417" s="69"/>
      <c r="BB417" s="69"/>
      <c r="BC417" s="69"/>
      <c r="IA417" s="21">
        <v>14</v>
      </c>
      <c r="IB417" s="21" t="s">
        <v>59</v>
      </c>
      <c r="IE417" s="22"/>
      <c r="IF417" s="22"/>
      <c r="IG417" s="22"/>
      <c r="IH417" s="22"/>
      <c r="II417" s="22"/>
    </row>
    <row r="418" spans="1:243" s="21" customFormat="1" ht="78.75">
      <c r="A418" s="33">
        <v>14.01</v>
      </c>
      <c r="B418" s="34" t="s">
        <v>414</v>
      </c>
      <c r="C418" s="35"/>
      <c r="D418" s="68"/>
      <c r="E418" s="68"/>
      <c r="F418" s="68"/>
      <c r="G418" s="68"/>
      <c r="H418" s="68"/>
      <c r="I418" s="68"/>
      <c r="J418" s="68"/>
      <c r="K418" s="68"/>
      <c r="L418" s="68"/>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c r="AN418" s="69"/>
      <c r="AO418" s="69"/>
      <c r="AP418" s="69"/>
      <c r="AQ418" s="69"/>
      <c r="AR418" s="69"/>
      <c r="AS418" s="69"/>
      <c r="AT418" s="69"/>
      <c r="AU418" s="69"/>
      <c r="AV418" s="69"/>
      <c r="AW418" s="69"/>
      <c r="AX418" s="69"/>
      <c r="AY418" s="69"/>
      <c r="AZ418" s="69"/>
      <c r="BA418" s="69"/>
      <c r="BB418" s="69"/>
      <c r="BC418" s="69"/>
      <c r="IA418" s="21">
        <v>14.01</v>
      </c>
      <c r="IB418" s="21" t="s">
        <v>414</v>
      </c>
      <c r="IE418" s="22"/>
      <c r="IF418" s="22"/>
      <c r="IG418" s="22"/>
      <c r="IH418" s="22"/>
      <c r="II418" s="22"/>
    </row>
    <row r="419" spans="1:243" s="21" customFormat="1" ht="28.5">
      <c r="A419" s="33">
        <v>14.02</v>
      </c>
      <c r="B419" s="34" t="s">
        <v>415</v>
      </c>
      <c r="C419" s="35"/>
      <c r="D419" s="35">
        <v>10</v>
      </c>
      <c r="E419" s="61" t="s">
        <v>62</v>
      </c>
      <c r="F419" s="62">
        <v>249.8</v>
      </c>
      <c r="G419" s="38"/>
      <c r="H419" s="38"/>
      <c r="I419" s="39" t="s">
        <v>36</v>
      </c>
      <c r="J419" s="40">
        <f t="shared" si="24"/>
        <v>1</v>
      </c>
      <c r="K419" s="38" t="s">
        <v>37</v>
      </c>
      <c r="L419" s="38" t="s">
        <v>4</v>
      </c>
      <c r="M419" s="41"/>
      <c r="N419" s="49"/>
      <c r="O419" s="49"/>
      <c r="P419" s="50"/>
      <c r="Q419" s="49"/>
      <c r="R419" s="49"/>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1">
        <f t="shared" si="25"/>
        <v>2498</v>
      </c>
      <c r="BB419" s="52">
        <f t="shared" si="26"/>
        <v>2498</v>
      </c>
      <c r="BC419" s="60" t="str">
        <f t="shared" si="27"/>
        <v>INR  Two Thousand Four Hundred &amp; Ninety Eight  Only</v>
      </c>
      <c r="IA419" s="21">
        <v>14.02</v>
      </c>
      <c r="IB419" s="21" t="s">
        <v>415</v>
      </c>
      <c r="ID419" s="21">
        <v>10</v>
      </c>
      <c r="IE419" s="22" t="s">
        <v>62</v>
      </c>
      <c r="IF419" s="22"/>
      <c r="IG419" s="22"/>
      <c r="IH419" s="22"/>
      <c r="II419" s="22"/>
    </row>
    <row r="420" spans="1:243" s="21" customFormat="1" ht="33.75" customHeight="1">
      <c r="A420" s="33">
        <v>14.03</v>
      </c>
      <c r="B420" s="34" t="s">
        <v>416</v>
      </c>
      <c r="C420" s="35"/>
      <c r="D420" s="35">
        <v>15</v>
      </c>
      <c r="E420" s="61" t="s">
        <v>62</v>
      </c>
      <c r="F420" s="62">
        <v>301.7</v>
      </c>
      <c r="G420" s="38"/>
      <c r="H420" s="38"/>
      <c r="I420" s="39" t="s">
        <v>36</v>
      </c>
      <c r="J420" s="40">
        <f t="shared" si="24"/>
        <v>1</v>
      </c>
      <c r="K420" s="38" t="s">
        <v>37</v>
      </c>
      <c r="L420" s="38" t="s">
        <v>4</v>
      </c>
      <c r="M420" s="41"/>
      <c r="N420" s="49"/>
      <c r="O420" s="49"/>
      <c r="P420" s="50"/>
      <c r="Q420" s="49"/>
      <c r="R420" s="49"/>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1">
        <f t="shared" si="25"/>
        <v>4525.5</v>
      </c>
      <c r="BB420" s="52">
        <f t="shared" si="26"/>
        <v>4525.5</v>
      </c>
      <c r="BC420" s="60" t="str">
        <f t="shared" si="27"/>
        <v>INR  Four Thousand Five Hundred &amp; Twenty Five  and Paise Fifty Only</v>
      </c>
      <c r="IA420" s="21">
        <v>14.03</v>
      </c>
      <c r="IB420" s="21" t="s">
        <v>416</v>
      </c>
      <c r="ID420" s="21">
        <v>15</v>
      </c>
      <c r="IE420" s="22" t="s">
        <v>62</v>
      </c>
      <c r="IF420" s="22"/>
      <c r="IG420" s="22"/>
      <c r="IH420" s="22"/>
      <c r="II420" s="22"/>
    </row>
    <row r="421" spans="1:243" s="21" customFormat="1" ht="28.5">
      <c r="A421" s="33">
        <v>14.04</v>
      </c>
      <c r="B421" s="34" t="s">
        <v>417</v>
      </c>
      <c r="C421" s="35"/>
      <c r="D421" s="35">
        <v>30</v>
      </c>
      <c r="E421" s="61" t="s">
        <v>62</v>
      </c>
      <c r="F421" s="62">
        <v>384</v>
      </c>
      <c r="G421" s="38"/>
      <c r="H421" s="38"/>
      <c r="I421" s="39" t="s">
        <v>36</v>
      </c>
      <c r="J421" s="40">
        <f t="shared" si="24"/>
        <v>1</v>
      </c>
      <c r="K421" s="38" t="s">
        <v>37</v>
      </c>
      <c r="L421" s="38" t="s">
        <v>4</v>
      </c>
      <c r="M421" s="41"/>
      <c r="N421" s="49"/>
      <c r="O421" s="49"/>
      <c r="P421" s="50"/>
      <c r="Q421" s="49"/>
      <c r="R421" s="49"/>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1">
        <f t="shared" si="25"/>
        <v>11520</v>
      </c>
      <c r="BB421" s="52">
        <f t="shared" si="26"/>
        <v>11520</v>
      </c>
      <c r="BC421" s="60" t="str">
        <f t="shared" si="27"/>
        <v>INR  Eleven Thousand Five Hundred &amp; Twenty  Only</v>
      </c>
      <c r="IA421" s="21">
        <v>14.04</v>
      </c>
      <c r="IB421" s="21" t="s">
        <v>417</v>
      </c>
      <c r="ID421" s="21">
        <v>30</v>
      </c>
      <c r="IE421" s="22" t="s">
        <v>62</v>
      </c>
      <c r="IF421" s="22"/>
      <c r="IG421" s="22"/>
      <c r="IH421" s="22"/>
      <c r="II421" s="22"/>
    </row>
    <row r="422" spans="1:243" s="21" customFormat="1" ht="42.75">
      <c r="A422" s="33">
        <v>14.05</v>
      </c>
      <c r="B422" s="34" t="s">
        <v>418</v>
      </c>
      <c r="C422" s="35"/>
      <c r="D422" s="35">
        <v>15</v>
      </c>
      <c r="E422" s="61" t="s">
        <v>62</v>
      </c>
      <c r="F422" s="62">
        <v>464.5</v>
      </c>
      <c r="G422" s="38"/>
      <c r="H422" s="38"/>
      <c r="I422" s="39" t="s">
        <v>36</v>
      </c>
      <c r="J422" s="40">
        <f t="shared" si="24"/>
        <v>1</v>
      </c>
      <c r="K422" s="38" t="s">
        <v>37</v>
      </c>
      <c r="L422" s="38" t="s">
        <v>4</v>
      </c>
      <c r="M422" s="41"/>
      <c r="N422" s="49"/>
      <c r="O422" s="49"/>
      <c r="P422" s="50"/>
      <c r="Q422" s="49"/>
      <c r="R422" s="49"/>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1">
        <f t="shared" si="25"/>
        <v>6967.5</v>
      </c>
      <c r="BB422" s="52">
        <f t="shared" si="26"/>
        <v>6967.5</v>
      </c>
      <c r="BC422" s="60" t="str">
        <f t="shared" si="27"/>
        <v>INR  Six Thousand Nine Hundred &amp; Sixty Seven  and Paise Fifty Only</v>
      </c>
      <c r="IA422" s="21">
        <v>14.05</v>
      </c>
      <c r="IB422" s="21" t="s">
        <v>418</v>
      </c>
      <c r="ID422" s="21">
        <v>15</v>
      </c>
      <c r="IE422" s="22" t="s">
        <v>62</v>
      </c>
      <c r="IF422" s="22"/>
      <c r="IG422" s="22"/>
      <c r="IH422" s="22"/>
      <c r="II422" s="22"/>
    </row>
    <row r="423" spans="1:243" s="21" customFormat="1" ht="28.5">
      <c r="A423" s="33">
        <v>14.06</v>
      </c>
      <c r="B423" s="34" t="s">
        <v>419</v>
      </c>
      <c r="C423" s="35"/>
      <c r="D423" s="35">
        <v>15</v>
      </c>
      <c r="E423" s="61" t="s">
        <v>62</v>
      </c>
      <c r="F423" s="62">
        <v>560.8</v>
      </c>
      <c r="G423" s="38"/>
      <c r="H423" s="38"/>
      <c r="I423" s="39" t="s">
        <v>36</v>
      </c>
      <c r="J423" s="40">
        <f t="shared" si="24"/>
        <v>1</v>
      </c>
      <c r="K423" s="38" t="s">
        <v>37</v>
      </c>
      <c r="L423" s="38" t="s">
        <v>4</v>
      </c>
      <c r="M423" s="41"/>
      <c r="N423" s="49"/>
      <c r="O423" s="49"/>
      <c r="P423" s="50"/>
      <c r="Q423" s="49"/>
      <c r="R423" s="49"/>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1">
        <f t="shared" si="25"/>
        <v>8412</v>
      </c>
      <c r="BB423" s="52">
        <f t="shared" si="26"/>
        <v>8412</v>
      </c>
      <c r="BC423" s="60" t="str">
        <f t="shared" si="27"/>
        <v>INR  Eight Thousand Four Hundred &amp; Twelve  Only</v>
      </c>
      <c r="IA423" s="21">
        <v>14.06</v>
      </c>
      <c r="IB423" s="21" t="s">
        <v>419</v>
      </c>
      <c r="ID423" s="21">
        <v>15</v>
      </c>
      <c r="IE423" s="22" t="s">
        <v>62</v>
      </c>
      <c r="IF423" s="22"/>
      <c r="IG423" s="22"/>
      <c r="IH423" s="22"/>
      <c r="II423" s="22"/>
    </row>
    <row r="424" spans="1:243" s="21" customFormat="1" ht="110.25">
      <c r="A424" s="33">
        <v>14.07</v>
      </c>
      <c r="B424" s="34" t="s">
        <v>420</v>
      </c>
      <c r="C424" s="35"/>
      <c r="D424" s="68"/>
      <c r="E424" s="68"/>
      <c r="F424" s="68"/>
      <c r="G424" s="68"/>
      <c r="H424" s="68"/>
      <c r="I424" s="68"/>
      <c r="J424" s="68"/>
      <c r="K424" s="68"/>
      <c r="L424" s="68"/>
      <c r="M424" s="68"/>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IA424" s="21">
        <v>14.07</v>
      </c>
      <c r="IB424" s="21" t="s">
        <v>420</v>
      </c>
      <c r="IE424" s="22"/>
      <c r="IF424" s="22"/>
      <c r="IG424" s="22"/>
      <c r="IH424" s="22"/>
      <c r="II424" s="22"/>
    </row>
    <row r="425" spans="1:243" s="21" customFormat="1" ht="28.5">
      <c r="A425" s="33">
        <v>14.08</v>
      </c>
      <c r="B425" s="34" t="s">
        <v>415</v>
      </c>
      <c r="C425" s="35"/>
      <c r="D425" s="35">
        <v>10</v>
      </c>
      <c r="E425" s="61" t="s">
        <v>62</v>
      </c>
      <c r="F425" s="62">
        <v>392.5</v>
      </c>
      <c r="G425" s="38"/>
      <c r="H425" s="38"/>
      <c r="I425" s="39" t="s">
        <v>36</v>
      </c>
      <c r="J425" s="40">
        <f t="shared" si="24"/>
        <v>1</v>
      </c>
      <c r="K425" s="38" t="s">
        <v>37</v>
      </c>
      <c r="L425" s="38" t="s">
        <v>4</v>
      </c>
      <c r="M425" s="41"/>
      <c r="N425" s="49"/>
      <c r="O425" s="49"/>
      <c r="P425" s="50"/>
      <c r="Q425" s="49"/>
      <c r="R425" s="49"/>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1">
        <f t="shared" si="25"/>
        <v>3925</v>
      </c>
      <c r="BB425" s="52">
        <f t="shared" si="26"/>
        <v>3925</v>
      </c>
      <c r="BC425" s="60" t="str">
        <f t="shared" si="27"/>
        <v>INR  Three Thousand Nine Hundred &amp; Twenty Five  Only</v>
      </c>
      <c r="IA425" s="21">
        <v>14.08</v>
      </c>
      <c r="IB425" s="21" t="s">
        <v>415</v>
      </c>
      <c r="ID425" s="21">
        <v>10</v>
      </c>
      <c r="IE425" s="22" t="s">
        <v>62</v>
      </c>
      <c r="IF425" s="22"/>
      <c r="IG425" s="22"/>
      <c r="IH425" s="22"/>
      <c r="II425" s="22"/>
    </row>
    <row r="426" spans="1:243" s="21" customFormat="1" ht="28.5">
      <c r="A426" s="33">
        <v>14.09</v>
      </c>
      <c r="B426" s="34" t="s">
        <v>416</v>
      </c>
      <c r="C426" s="35"/>
      <c r="D426" s="35">
        <v>10</v>
      </c>
      <c r="E426" s="61" t="s">
        <v>62</v>
      </c>
      <c r="F426" s="62">
        <v>433.2</v>
      </c>
      <c r="G426" s="38"/>
      <c r="H426" s="38"/>
      <c r="I426" s="39" t="s">
        <v>36</v>
      </c>
      <c r="J426" s="40">
        <f t="shared" si="24"/>
        <v>1</v>
      </c>
      <c r="K426" s="38" t="s">
        <v>37</v>
      </c>
      <c r="L426" s="38" t="s">
        <v>4</v>
      </c>
      <c r="M426" s="41"/>
      <c r="N426" s="49"/>
      <c r="O426" s="49"/>
      <c r="P426" s="50"/>
      <c r="Q426" s="49"/>
      <c r="R426" s="49"/>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1">
        <f t="shared" si="25"/>
        <v>4332</v>
      </c>
      <c r="BB426" s="52">
        <f t="shared" si="26"/>
        <v>4332</v>
      </c>
      <c r="BC426" s="60" t="str">
        <f t="shared" si="27"/>
        <v>INR  Four Thousand Three Hundred &amp; Thirty Two  Only</v>
      </c>
      <c r="IA426" s="21">
        <v>14.09</v>
      </c>
      <c r="IB426" s="21" t="s">
        <v>416</v>
      </c>
      <c r="ID426" s="21">
        <v>10</v>
      </c>
      <c r="IE426" s="22" t="s">
        <v>62</v>
      </c>
      <c r="IF426" s="22"/>
      <c r="IG426" s="22"/>
      <c r="IH426" s="22"/>
      <c r="II426" s="22"/>
    </row>
    <row r="427" spans="1:243" s="21" customFormat="1" ht="63">
      <c r="A427" s="63">
        <v>14.1</v>
      </c>
      <c r="B427" s="34" t="s">
        <v>421</v>
      </c>
      <c r="C427" s="35"/>
      <c r="D427" s="68"/>
      <c r="E427" s="68"/>
      <c r="F427" s="68"/>
      <c r="G427" s="68"/>
      <c r="H427" s="68"/>
      <c r="I427" s="68"/>
      <c r="J427" s="68"/>
      <c r="K427" s="68"/>
      <c r="L427" s="68"/>
      <c r="M427" s="68"/>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c r="AN427" s="69"/>
      <c r="AO427" s="69"/>
      <c r="AP427" s="69"/>
      <c r="AQ427" s="69"/>
      <c r="AR427" s="69"/>
      <c r="AS427" s="69"/>
      <c r="AT427" s="69"/>
      <c r="AU427" s="69"/>
      <c r="AV427" s="69"/>
      <c r="AW427" s="69"/>
      <c r="AX427" s="69"/>
      <c r="AY427" s="69"/>
      <c r="AZ427" s="69"/>
      <c r="BA427" s="69"/>
      <c r="BB427" s="69"/>
      <c r="BC427" s="69"/>
      <c r="IA427" s="21">
        <v>14.1</v>
      </c>
      <c r="IB427" s="21" t="s">
        <v>421</v>
      </c>
      <c r="IE427" s="22"/>
      <c r="IF427" s="22"/>
      <c r="IG427" s="22"/>
      <c r="IH427" s="22"/>
      <c r="II427" s="22"/>
    </row>
    <row r="428" spans="1:243" s="21" customFormat="1" ht="28.5">
      <c r="A428" s="33">
        <v>14.11</v>
      </c>
      <c r="B428" s="34" t="s">
        <v>417</v>
      </c>
      <c r="C428" s="35"/>
      <c r="D428" s="35">
        <v>25</v>
      </c>
      <c r="E428" s="61" t="s">
        <v>62</v>
      </c>
      <c r="F428" s="62">
        <v>319.6</v>
      </c>
      <c r="G428" s="38"/>
      <c r="H428" s="38"/>
      <c r="I428" s="39" t="s">
        <v>36</v>
      </c>
      <c r="J428" s="40">
        <f t="shared" si="24"/>
        <v>1</v>
      </c>
      <c r="K428" s="38" t="s">
        <v>37</v>
      </c>
      <c r="L428" s="38" t="s">
        <v>4</v>
      </c>
      <c r="M428" s="41"/>
      <c r="N428" s="49"/>
      <c r="O428" s="49"/>
      <c r="P428" s="50"/>
      <c r="Q428" s="49"/>
      <c r="R428" s="49"/>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1">
        <f t="shared" si="25"/>
        <v>7990</v>
      </c>
      <c r="BB428" s="52">
        <f t="shared" si="26"/>
        <v>7990</v>
      </c>
      <c r="BC428" s="60" t="str">
        <f t="shared" si="27"/>
        <v>INR  Seven Thousand Nine Hundred &amp; Ninety  Only</v>
      </c>
      <c r="IA428" s="21">
        <v>14.11</v>
      </c>
      <c r="IB428" s="21" t="s">
        <v>417</v>
      </c>
      <c r="ID428" s="21">
        <v>25</v>
      </c>
      <c r="IE428" s="22" t="s">
        <v>62</v>
      </c>
      <c r="IF428" s="22"/>
      <c r="IG428" s="22"/>
      <c r="IH428" s="22"/>
      <c r="II428" s="22"/>
    </row>
    <row r="429" spans="1:243" s="21" customFormat="1" ht="28.5">
      <c r="A429" s="33">
        <v>14.12</v>
      </c>
      <c r="B429" s="34" t="s">
        <v>418</v>
      </c>
      <c r="C429" s="35"/>
      <c r="D429" s="35">
        <v>15</v>
      </c>
      <c r="E429" s="61" t="s">
        <v>62</v>
      </c>
      <c r="F429" s="62">
        <v>372.4</v>
      </c>
      <c r="G429" s="38"/>
      <c r="H429" s="38"/>
      <c r="I429" s="39" t="s">
        <v>36</v>
      </c>
      <c r="J429" s="40">
        <f t="shared" si="24"/>
        <v>1</v>
      </c>
      <c r="K429" s="38" t="s">
        <v>37</v>
      </c>
      <c r="L429" s="38" t="s">
        <v>4</v>
      </c>
      <c r="M429" s="41"/>
      <c r="N429" s="49"/>
      <c r="O429" s="49"/>
      <c r="P429" s="50"/>
      <c r="Q429" s="49"/>
      <c r="R429" s="49"/>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1">
        <f t="shared" si="25"/>
        <v>5586</v>
      </c>
      <c r="BB429" s="52">
        <f t="shared" si="26"/>
        <v>5586</v>
      </c>
      <c r="BC429" s="60" t="str">
        <f t="shared" si="27"/>
        <v>INR  Five Thousand Five Hundred &amp; Eighty Six  Only</v>
      </c>
      <c r="IA429" s="21">
        <v>14.12</v>
      </c>
      <c r="IB429" s="21" t="s">
        <v>418</v>
      </c>
      <c r="ID429" s="21">
        <v>15</v>
      </c>
      <c r="IE429" s="22" t="s">
        <v>62</v>
      </c>
      <c r="IF429" s="22"/>
      <c r="IG429" s="22"/>
      <c r="IH429" s="22"/>
      <c r="II429" s="22"/>
    </row>
    <row r="430" spans="1:243" s="21" customFormat="1" ht="78.75">
      <c r="A430" s="33">
        <v>14.13</v>
      </c>
      <c r="B430" s="34" t="s">
        <v>422</v>
      </c>
      <c r="C430" s="35"/>
      <c r="D430" s="68"/>
      <c r="E430" s="68"/>
      <c r="F430" s="68"/>
      <c r="G430" s="68"/>
      <c r="H430" s="68"/>
      <c r="I430" s="68"/>
      <c r="J430" s="68"/>
      <c r="K430" s="68"/>
      <c r="L430" s="68"/>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c r="AR430" s="69"/>
      <c r="AS430" s="69"/>
      <c r="AT430" s="69"/>
      <c r="AU430" s="69"/>
      <c r="AV430" s="69"/>
      <c r="AW430" s="69"/>
      <c r="AX430" s="69"/>
      <c r="AY430" s="69"/>
      <c r="AZ430" s="69"/>
      <c r="BA430" s="69"/>
      <c r="BB430" s="69"/>
      <c r="BC430" s="69"/>
      <c r="IA430" s="21">
        <v>14.13</v>
      </c>
      <c r="IB430" s="21" t="s">
        <v>422</v>
      </c>
      <c r="IE430" s="22"/>
      <c r="IF430" s="22"/>
      <c r="IG430" s="22"/>
      <c r="IH430" s="22"/>
      <c r="II430" s="22"/>
    </row>
    <row r="431" spans="1:243" s="21" customFormat="1" ht="28.5">
      <c r="A431" s="33">
        <v>14.14</v>
      </c>
      <c r="B431" s="34" t="s">
        <v>423</v>
      </c>
      <c r="C431" s="35"/>
      <c r="D431" s="35">
        <v>4</v>
      </c>
      <c r="E431" s="61" t="s">
        <v>599</v>
      </c>
      <c r="F431" s="62">
        <v>590.5</v>
      </c>
      <c r="G431" s="38"/>
      <c r="H431" s="38"/>
      <c r="I431" s="39" t="s">
        <v>36</v>
      </c>
      <c r="J431" s="40">
        <f t="shared" si="24"/>
        <v>1</v>
      </c>
      <c r="K431" s="38" t="s">
        <v>37</v>
      </c>
      <c r="L431" s="38" t="s">
        <v>4</v>
      </c>
      <c r="M431" s="41"/>
      <c r="N431" s="49"/>
      <c r="O431" s="49"/>
      <c r="P431" s="50"/>
      <c r="Q431" s="49"/>
      <c r="R431" s="49"/>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1">
        <f t="shared" si="25"/>
        <v>2362</v>
      </c>
      <c r="BB431" s="52">
        <f t="shared" si="26"/>
        <v>2362</v>
      </c>
      <c r="BC431" s="60" t="str">
        <f t="shared" si="27"/>
        <v>INR  Two Thousand Three Hundred &amp; Sixty Two  Only</v>
      </c>
      <c r="IA431" s="21">
        <v>14.14</v>
      </c>
      <c r="IB431" s="21" t="s">
        <v>423</v>
      </c>
      <c r="ID431" s="21">
        <v>4</v>
      </c>
      <c r="IE431" s="22" t="s">
        <v>599</v>
      </c>
      <c r="IF431" s="22"/>
      <c r="IG431" s="22"/>
      <c r="IH431" s="22"/>
      <c r="II431" s="22"/>
    </row>
    <row r="432" spans="1:243" s="21" customFormat="1" ht="47.25">
      <c r="A432" s="33">
        <v>14.15</v>
      </c>
      <c r="B432" s="34" t="s">
        <v>424</v>
      </c>
      <c r="C432" s="35"/>
      <c r="D432" s="68"/>
      <c r="E432" s="68"/>
      <c r="F432" s="68"/>
      <c r="G432" s="68"/>
      <c r="H432" s="68"/>
      <c r="I432" s="68"/>
      <c r="J432" s="68"/>
      <c r="K432" s="68"/>
      <c r="L432" s="68"/>
      <c r="M432" s="68"/>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IA432" s="21">
        <v>14.15</v>
      </c>
      <c r="IB432" s="21" t="s">
        <v>424</v>
      </c>
      <c r="IE432" s="22"/>
      <c r="IF432" s="22"/>
      <c r="IG432" s="22"/>
      <c r="IH432" s="22"/>
      <c r="II432" s="22"/>
    </row>
    <row r="433" spans="1:243" s="21" customFormat="1" ht="42.75">
      <c r="A433" s="33">
        <v>14.16</v>
      </c>
      <c r="B433" s="34" t="s">
        <v>425</v>
      </c>
      <c r="C433" s="35"/>
      <c r="D433" s="35">
        <v>8</v>
      </c>
      <c r="E433" s="61" t="s">
        <v>599</v>
      </c>
      <c r="F433" s="62">
        <v>435.9</v>
      </c>
      <c r="G433" s="38"/>
      <c r="H433" s="38"/>
      <c r="I433" s="39" t="s">
        <v>36</v>
      </c>
      <c r="J433" s="40">
        <f t="shared" si="24"/>
        <v>1</v>
      </c>
      <c r="K433" s="38" t="s">
        <v>37</v>
      </c>
      <c r="L433" s="38" t="s">
        <v>4</v>
      </c>
      <c r="M433" s="41"/>
      <c r="N433" s="49"/>
      <c r="O433" s="49"/>
      <c r="P433" s="50"/>
      <c r="Q433" s="49"/>
      <c r="R433" s="49"/>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1">
        <f t="shared" si="25"/>
        <v>3487.2</v>
      </c>
      <c r="BB433" s="52">
        <f t="shared" si="26"/>
        <v>3487.2</v>
      </c>
      <c r="BC433" s="60" t="str">
        <f t="shared" si="27"/>
        <v>INR  Three Thousand Four Hundred &amp; Eighty Seven  and Paise Twenty Only</v>
      </c>
      <c r="IA433" s="21">
        <v>14.16</v>
      </c>
      <c r="IB433" s="21" t="s">
        <v>425</v>
      </c>
      <c r="ID433" s="21">
        <v>8</v>
      </c>
      <c r="IE433" s="22" t="s">
        <v>599</v>
      </c>
      <c r="IF433" s="22"/>
      <c r="IG433" s="22"/>
      <c r="IH433" s="22"/>
      <c r="II433" s="22"/>
    </row>
    <row r="434" spans="1:243" s="21" customFormat="1" ht="28.5">
      <c r="A434" s="33">
        <v>14.17</v>
      </c>
      <c r="B434" s="34" t="s">
        <v>426</v>
      </c>
      <c r="C434" s="35"/>
      <c r="D434" s="35">
        <v>6</v>
      </c>
      <c r="E434" s="61" t="s">
        <v>599</v>
      </c>
      <c r="F434" s="62">
        <v>403.5</v>
      </c>
      <c r="G434" s="38"/>
      <c r="H434" s="38"/>
      <c r="I434" s="39" t="s">
        <v>36</v>
      </c>
      <c r="J434" s="40">
        <f t="shared" si="24"/>
        <v>1</v>
      </c>
      <c r="K434" s="38" t="s">
        <v>37</v>
      </c>
      <c r="L434" s="38" t="s">
        <v>4</v>
      </c>
      <c r="M434" s="41"/>
      <c r="N434" s="49"/>
      <c r="O434" s="49"/>
      <c r="P434" s="50"/>
      <c r="Q434" s="49"/>
      <c r="R434" s="49"/>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1">
        <f t="shared" si="25"/>
        <v>2421</v>
      </c>
      <c r="BB434" s="52">
        <f t="shared" si="26"/>
        <v>2421</v>
      </c>
      <c r="BC434" s="60" t="str">
        <f t="shared" si="27"/>
        <v>INR  Two Thousand Four Hundred &amp; Twenty One  Only</v>
      </c>
      <c r="IA434" s="21">
        <v>14.17</v>
      </c>
      <c r="IB434" s="21" t="s">
        <v>426</v>
      </c>
      <c r="ID434" s="21">
        <v>6</v>
      </c>
      <c r="IE434" s="22" t="s">
        <v>599</v>
      </c>
      <c r="IF434" s="22"/>
      <c r="IG434" s="22"/>
      <c r="IH434" s="22"/>
      <c r="II434" s="22"/>
    </row>
    <row r="435" spans="1:243" s="21" customFormat="1" ht="28.5">
      <c r="A435" s="33">
        <v>14.18</v>
      </c>
      <c r="B435" s="34" t="s">
        <v>427</v>
      </c>
      <c r="C435" s="35"/>
      <c r="D435" s="35">
        <v>2</v>
      </c>
      <c r="E435" s="61" t="s">
        <v>599</v>
      </c>
      <c r="F435" s="62">
        <v>509.6</v>
      </c>
      <c r="G435" s="38"/>
      <c r="H435" s="38"/>
      <c r="I435" s="39" t="s">
        <v>36</v>
      </c>
      <c r="J435" s="40">
        <f t="shared" si="24"/>
        <v>1</v>
      </c>
      <c r="K435" s="38" t="s">
        <v>37</v>
      </c>
      <c r="L435" s="38" t="s">
        <v>4</v>
      </c>
      <c r="M435" s="41"/>
      <c r="N435" s="49"/>
      <c r="O435" s="49"/>
      <c r="P435" s="50"/>
      <c r="Q435" s="49"/>
      <c r="R435" s="49"/>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1">
        <f t="shared" si="25"/>
        <v>1019.2</v>
      </c>
      <c r="BB435" s="52">
        <f t="shared" si="26"/>
        <v>1019.2</v>
      </c>
      <c r="BC435" s="60" t="str">
        <f t="shared" si="27"/>
        <v>INR  One Thousand  &amp;Nineteen  and Paise Twenty Only</v>
      </c>
      <c r="IA435" s="21">
        <v>14.18</v>
      </c>
      <c r="IB435" s="21" t="s">
        <v>427</v>
      </c>
      <c r="ID435" s="21">
        <v>2</v>
      </c>
      <c r="IE435" s="22" t="s">
        <v>599</v>
      </c>
      <c r="IF435" s="22"/>
      <c r="IG435" s="22"/>
      <c r="IH435" s="22"/>
      <c r="II435" s="22"/>
    </row>
    <row r="436" spans="1:243" s="21" customFormat="1" ht="42.75">
      <c r="A436" s="33">
        <v>14.19</v>
      </c>
      <c r="B436" s="34" t="s">
        <v>428</v>
      </c>
      <c r="C436" s="35"/>
      <c r="D436" s="35">
        <v>2</v>
      </c>
      <c r="E436" s="61" t="s">
        <v>599</v>
      </c>
      <c r="F436" s="62">
        <v>594.8</v>
      </c>
      <c r="G436" s="38"/>
      <c r="H436" s="38"/>
      <c r="I436" s="39" t="s">
        <v>36</v>
      </c>
      <c r="J436" s="40">
        <f t="shared" si="24"/>
        <v>1</v>
      </c>
      <c r="K436" s="38" t="s">
        <v>37</v>
      </c>
      <c r="L436" s="38" t="s">
        <v>4</v>
      </c>
      <c r="M436" s="41"/>
      <c r="N436" s="49"/>
      <c r="O436" s="49"/>
      <c r="P436" s="50"/>
      <c r="Q436" s="49"/>
      <c r="R436" s="49"/>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1">
        <f t="shared" si="25"/>
        <v>1189.6</v>
      </c>
      <c r="BB436" s="52">
        <f t="shared" si="26"/>
        <v>1189.6</v>
      </c>
      <c r="BC436" s="60" t="str">
        <f t="shared" si="27"/>
        <v>INR  One Thousand One Hundred &amp; Eighty Nine  and Paise Sixty Only</v>
      </c>
      <c r="IA436" s="21">
        <v>14.19</v>
      </c>
      <c r="IB436" s="21" t="s">
        <v>428</v>
      </c>
      <c r="ID436" s="21">
        <v>2</v>
      </c>
      <c r="IE436" s="22" t="s">
        <v>599</v>
      </c>
      <c r="IF436" s="22"/>
      <c r="IG436" s="22"/>
      <c r="IH436" s="22"/>
      <c r="II436" s="22"/>
    </row>
    <row r="437" spans="1:243" s="21" customFormat="1" ht="42.75">
      <c r="A437" s="63">
        <v>14.2</v>
      </c>
      <c r="B437" s="34" t="s">
        <v>429</v>
      </c>
      <c r="C437" s="35"/>
      <c r="D437" s="35">
        <v>2</v>
      </c>
      <c r="E437" s="61" t="s">
        <v>599</v>
      </c>
      <c r="F437" s="62">
        <v>762.1</v>
      </c>
      <c r="G437" s="38"/>
      <c r="H437" s="38"/>
      <c r="I437" s="39" t="s">
        <v>36</v>
      </c>
      <c r="J437" s="40">
        <f t="shared" si="24"/>
        <v>1</v>
      </c>
      <c r="K437" s="38" t="s">
        <v>37</v>
      </c>
      <c r="L437" s="38" t="s">
        <v>4</v>
      </c>
      <c r="M437" s="41"/>
      <c r="N437" s="49"/>
      <c r="O437" s="49"/>
      <c r="P437" s="50"/>
      <c r="Q437" s="49"/>
      <c r="R437" s="49"/>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1">
        <f t="shared" si="25"/>
        <v>1524.2</v>
      </c>
      <c r="BB437" s="52">
        <f t="shared" si="26"/>
        <v>1524.2</v>
      </c>
      <c r="BC437" s="60" t="str">
        <f t="shared" si="27"/>
        <v>INR  One Thousand Five Hundred &amp; Twenty Four  and Paise Twenty Only</v>
      </c>
      <c r="IA437" s="21">
        <v>14.2</v>
      </c>
      <c r="IB437" s="21" t="s">
        <v>429</v>
      </c>
      <c r="ID437" s="21">
        <v>2</v>
      </c>
      <c r="IE437" s="22" t="s">
        <v>599</v>
      </c>
      <c r="IF437" s="22"/>
      <c r="IG437" s="22"/>
      <c r="IH437" s="22"/>
      <c r="II437" s="22"/>
    </row>
    <row r="438" spans="1:243" s="21" customFormat="1" ht="63">
      <c r="A438" s="33">
        <v>14.21</v>
      </c>
      <c r="B438" s="34" t="s">
        <v>430</v>
      </c>
      <c r="C438" s="35"/>
      <c r="D438" s="68"/>
      <c r="E438" s="68"/>
      <c r="F438" s="68"/>
      <c r="G438" s="68"/>
      <c r="H438" s="68"/>
      <c r="I438" s="68"/>
      <c r="J438" s="68"/>
      <c r="K438" s="68"/>
      <c r="L438" s="68"/>
      <c r="M438" s="68"/>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c r="AR438" s="69"/>
      <c r="AS438" s="69"/>
      <c r="AT438" s="69"/>
      <c r="AU438" s="69"/>
      <c r="AV438" s="69"/>
      <c r="AW438" s="69"/>
      <c r="AX438" s="69"/>
      <c r="AY438" s="69"/>
      <c r="AZ438" s="69"/>
      <c r="BA438" s="69"/>
      <c r="BB438" s="69"/>
      <c r="BC438" s="69"/>
      <c r="IA438" s="21">
        <v>14.21</v>
      </c>
      <c r="IB438" s="21" t="s">
        <v>430</v>
      </c>
      <c r="IE438" s="22"/>
      <c r="IF438" s="22"/>
      <c r="IG438" s="22"/>
      <c r="IH438" s="22"/>
      <c r="II438" s="22"/>
    </row>
    <row r="439" spans="1:243" s="21" customFormat="1" ht="28.5">
      <c r="A439" s="33">
        <v>14.22</v>
      </c>
      <c r="B439" s="34" t="s">
        <v>426</v>
      </c>
      <c r="C439" s="35"/>
      <c r="D439" s="35">
        <v>2</v>
      </c>
      <c r="E439" s="61" t="s">
        <v>599</v>
      </c>
      <c r="F439" s="62">
        <v>338.8</v>
      </c>
      <c r="G439" s="38"/>
      <c r="H439" s="38"/>
      <c r="I439" s="39" t="s">
        <v>36</v>
      </c>
      <c r="J439" s="40">
        <f t="shared" si="24"/>
        <v>1</v>
      </c>
      <c r="K439" s="38" t="s">
        <v>37</v>
      </c>
      <c r="L439" s="38" t="s">
        <v>4</v>
      </c>
      <c r="M439" s="41"/>
      <c r="N439" s="49"/>
      <c r="O439" s="49"/>
      <c r="P439" s="50"/>
      <c r="Q439" s="49"/>
      <c r="R439" s="49"/>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1">
        <f t="shared" si="25"/>
        <v>677.6</v>
      </c>
      <c r="BB439" s="52">
        <f t="shared" si="26"/>
        <v>677.6</v>
      </c>
      <c r="BC439" s="60" t="str">
        <f t="shared" si="27"/>
        <v>INR  Six Hundred &amp; Seventy Seven  and Paise Sixty Only</v>
      </c>
      <c r="IA439" s="21">
        <v>14.22</v>
      </c>
      <c r="IB439" s="21" t="s">
        <v>426</v>
      </c>
      <c r="ID439" s="21">
        <v>2</v>
      </c>
      <c r="IE439" s="22" t="s">
        <v>599</v>
      </c>
      <c r="IF439" s="22"/>
      <c r="IG439" s="22"/>
      <c r="IH439" s="22"/>
      <c r="II439" s="22"/>
    </row>
    <row r="440" spans="1:243" s="21" customFormat="1" ht="47.25">
      <c r="A440" s="33">
        <v>14.23</v>
      </c>
      <c r="B440" s="34" t="s">
        <v>431</v>
      </c>
      <c r="C440" s="35"/>
      <c r="D440" s="68"/>
      <c r="E440" s="68"/>
      <c r="F440" s="68"/>
      <c r="G440" s="68"/>
      <c r="H440" s="68"/>
      <c r="I440" s="68"/>
      <c r="J440" s="68"/>
      <c r="K440" s="68"/>
      <c r="L440" s="68"/>
      <c r="M440" s="68"/>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c r="AR440" s="69"/>
      <c r="AS440" s="69"/>
      <c r="AT440" s="69"/>
      <c r="AU440" s="69"/>
      <c r="AV440" s="69"/>
      <c r="AW440" s="69"/>
      <c r="AX440" s="69"/>
      <c r="AY440" s="69"/>
      <c r="AZ440" s="69"/>
      <c r="BA440" s="69"/>
      <c r="BB440" s="69"/>
      <c r="BC440" s="69"/>
      <c r="IA440" s="21">
        <v>14.23</v>
      </c>
      <c r="IB440" s="21" t="s">
        <v>431</v>
      </c>
      <c r="IE440" s="22"/>
      <c r="IF440" s="22"/>
      <c r="IG440" s="22"/>
      <c r="IH440" s="22"/>
      <c r="II440" s="22"/>
    </row>
    <row r="441" spans="1:243" s="21" customFormat="1" ht="15.75">
      <c r="A441" s="33">
        <v>14.24</v>
      </c>
      <c r="B441" s="34" t="s">
        <v>425</v>
      </c>
      <c r="C441" s="35"/>
      <c r="D441" s="68"/>
      <c r="E441" s="68"/>
      <c r="F441" s="68"/>
      <c r="G441" s="68"/>
      <c r="H441" s="68"/>
      <c r="I441" s="68"/>
      <c r="J441" s="68"/>
      <c r="K441" s="68"/>
      <c r="L441" s="68"/>
      <c r="M441" s="68"/>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69"/>
      <c r="IA441" s="21">
        <v>14.24</v>
      </c>
      <c r="IB441" s="21" t="s">
        <v>425</v>
      </c>
      <c r="IE441" s="22"/>
      <c r="IF441" s="22"/>
      <c r="IG441" s="22"/>
      <c r="IH441" s="22"/>
      <c r="II441" s="22"/>
    </row>
    <row r="442" spans="1:243" s="21" customFormat="1" ht="28.5">
      <c r="A442" s="33">
        <v>14.25</v>
      </c>
      <c r="B442" s="34" t="s">
        <v>432</v>
      </c>
      <c r="C442" s="35"/>
      <c r="D442" s="35">
        <v>2</v>
      </c>
      <c r="E442" s="61" t="s">
        <v>599</v>
      </c>
      <c r="F442" s="62">
        <v>418.9</v>
      </c>
      <c r="G442" s="38"/>
      <c r="H442" s="38"/>
      <c r="I442" s="39" t="s">
        <v>36</v>
      </c>
      <c r="J442" s="40">
        <f t="shared" si="24"/>
        <v>1</v>
      </c>
      <c r="K442" s="38" t="s">
        <v>37</v>
      </c>
      <c r="L442" s="38" t="s">
        <v>4</v>
      </c>
      <c r="M442" s="41"/>
      <c r="N442" s="49"/>
      <c r="O442" s="49"/>
      <c r="P442" s="50"/>
      <c r="Q442" s="49"/>
      <c r="R442" s="49"/>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1">
        <f t="shared" si="25"/>
        <v>837.8</v>
      </c>
      <c r="BB442" s="52">
        <f t="shared" si="26"/>
        <v>837.8</v>
      </c>
      <c r="BC442" s="60" t="str">
        <f t="shared" si="27"/>
        <v>INR  Eight Hundred &amp; Thirty Seven  and Paise Eighty Only</v>
      </c>
      <c r="IA442" s="21">
        <v>14.25</v>
      </c>
      <c r="IB442" s="21" t="s">
        <v>432</v>
      </c>
      <c r="ID442" s="21">
        <v>2</v>
      </c>
      <c r="IE442" s="22" t="s">
        <v>599</v>
      </c>
      <c r="IF442" s="22"/>
      <c r="IG442" s="22"/>
      <c r="IH442" s="22"/>
      <c r="II442" s="22"/>
    </row>
    <row r="443" spans="1:243" s="21" customFormat="1" ht="15.75">
      <c r="A443" s="33">
        <v>14.26</v>
      </c>
      <c r="B443" s="34" t="s">
        <v>433</v>
      </c>
      <c r="C443" s="35"/>
      <c r="D443" s="68"/>
      <c r="E443" s="68"/>
      <c r="F443" s="68"/>
      <c r="G443" s="68"/>
      <c r="H443" s="68"/>
      <c r="I443" s="68"/>
      <c r="J443" s="68"/>
      <c r="K443" s="68"/>
      <c r="L443" s="68"/>
      <c r="M443" s="68"/>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c r="AR443" s="69"/>
      <c r="AS443" s="69"/>
      <c r="AT443" s="69"/>
      <c r="AU443" s="69"/>
      <c r="AV443" s="69"/>
      <c r="AW443" s="69"/>
      <c r="AX443" s="69"/>
      <c r="AY443" s="69"/>
      <c r="AZ443" s="69"/>
      <c r="BA443" s="69"/>
      <c r="BB443" s="69"/>
      <c r="BC443" s="69"/>
      <c r="IA443" s="21">
        <v>14.26</v>
      </c>
      <c r="IB443" s="21" t="s">
        <v>433</v>
      </c>
      <c r="IE443" s="22"/>
      <c r="IF443" s="22"/>
      <c r="IG443" s="22"/>
      <c r="IH443" s="22"/>
      <c r="II443" s="22"/>
    </row>
    <row r="444" spans="1:243" s="21" customFormat="1" ht="42.75">
      <c r="A444" s="33">
        <v>14.27</v>
      </c>
      <c r="B444" s="34" t="s">
        <v>432</v>
      </c>
      <c r="C444" s="35"/>
      <c r="D444" s="35">
        <v>2</v>
      </c>
      <c r="E444" s="61" t="s">
        <v>599</v>
      </c>
      <c r="F444" s="62">
        <v>562.7</v>
      </c>
      <c r="G444" s="38"/>
      <c r="H444" s="38"/>
      <c r="I444" s="39" t="s">
        <v>36</v>
      </c>
      <c r="J444" s="40">
        <f t="shared" si="24"/>
        <v>1</v>
      </c>
      <c r="K444" s="38" t="s">
        <v>37</v>
      </c>
      <c r="L444" s="38" t="s">
        <v>4</v>
      </c>
      <c r="M444" s="41"/>
      <c r="N444" s="49"/>
      <c r="O444" s="49"/>
      <c r="P444" s="50"/>
      <c r="Q444" s="49"/>
      <c r="R444" s="49"/>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1">
        <f t="shared" si="25"/>
        <v>1125.4</v>
      </c>
      <c r="BB444" s="52">
        <f t="shared" si="26"/>
        <v>1125.4</v>
      </c>
      <c r="BC444" s="60" t="str">
        <f t="shared" si="27"/>
        <v>INR  One Thousand One Hundred &amp; Twenty Five  and Paise Forty Only</v>
      </c>
      <c r="IA444" s="21">
        <v>14.27</v>
      </c>
      <c r="IB444" s="21" t="s">
        <v>432</v>
      </c>
      <c r="ID444" s="21">
        <v>2</v>
      </c>
      <c r="IE444" s="22" t="s">
        <v>599</v>
      </c>
      <c r="IF444" s="22"/>
      <c r="IG444" s="22"/>
      <c r="IH444" s="22"/>
      <c r="II444" s="22"/>
    </row>
    <row r="445" spans="1:243" s="21" customFormat="1" ht="31.5">
      <c r="A445" s="33">
        <v>14.28</v>
      </c>
      <c r="B445" s="34" t="s">
        <v>434</v>
      </c>
      <c r="C445" s="35"/>
      <c r="D445" s="68"/>
      <c r="E445" s="68"/>
      <c r="F445" s="68"/>
      <c r="G445" s="68"/>
      <c r="H445" s="68"/>
      <c r="I445" s="68"/>
      <c r="J445" s="68"/>
      <c r="K445" s="68"/>
      <c r="L445" s="68"/>
      <c r="M445" s="68"/>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c r="AN445" s="69"/>
      <c r="AO445" s="69"/>
      <c r="AP445" s="69"/>
      <c r="AQ445" s="69"/>
      <c r="AR445" s="69"/>
      <c r="AS445" s="69"/>
      <c r="AT445" s="69"/>
      <c r="AU445" s="69"/>
      <c r="AV445" s="69"/>
      <c r="AW445" s="69"/>
      <c r="AX445" s="69"/>
      <c r="AY445" s="69"/>
      <c r="AZ445" s="69"/>
      <c r="BA445" s="69"/>
      <c r="BB445" s="69"/>
      <c r="BC445" s="69"/>
      <c r="IA445" s="21">
        <v>14.28</v>
      </c>
      <c r="IB445" s="21" t="s">
        <v>434</v>
      </c>
      <c r="IE445" s="22"/>
      <c r="IF445" s="22"/>
      <c r="IG445" s="22"/>
      <c r="IH445" s="22"/>
      <c r="II445" s="22"/>
    </row>
    <row r="446" spans="1:243" s="21" customFormat="1" ht="15.75">
      <c r="A446" s="33">
        <v>14.29</v>
      </c>
      <c r="B446" s="34" t="s">
        <v>435</v>
      </c>
      <c r="C446" s="35"/>
      <c r="D446" s="68"/>
      <c r="E446" s="68"/>
      <c r="F446" s="68"/>
      <c r="G446" s="68"/>
      <c r="H446" s="68"/>
      <c r="I446" s="68"/>
      <c r="J446" s="68"/>
      <c r="K446" s="68"/>
      <c r="L446" s="68"/>
      <c r="M446" s="68"/>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c r="AN446" s="69"/>
      <c r="AO446" s="69"/>
      <c r="AP446" s="69"/>
      <c r="AQ446" s="69"/>
      <c r="AR446" s="69"/>
      <c r="AS446" s="69"/>
      <c r="AT446" s="69"/>
      <c r="AU446" s="69"/>
      <c r="AV446" s="69"/>
      <c r="AW446" s="69"/>
      <c r="AX446" s="69"/>
      <c r="AY446" s="69"/>
      <c r="AZ446" s="69"/>
      <c r="BA446" s="69"/>
      <c r="BB446" s="69"/>
      <c r="BC446" s="69"/>
      <c r="IA446" s="21">
        <v>14.29</v>
      </c>
      <c r="IB446" s="21" t="s">
        <v>435</v>
      </c>
      <c r="IE446" s="22"/>
      <c r="IF446" s="22"/>
      <c r="IG446" s="22"/>
      <c r="IH446" s="22"/>
      <c r="II446" s="22"/>
    </row>
    <row r="447" spans="1:243" s="21" customFormat="1" ht="28.5">
      <c r="A447" s="63">
        <v>14.3</v>
      </c>
      <c r="B447" s="34" t="s">
        <v>436</v>
      </c>
      <c r="C447" s="35"/>
      <c r="D447" s="35">
        <v>6</v>
      </c>
      <c r="E447" s="61" t="s">
        <v>599</v>
      </c>
      <c r="F447" s="62">
        <v>63.9</v>
      </c>
      <c r="G447" s="38"/>
      <c r="H447" s="38"/>
      <c r="I447" s="39" t="s">
        <v>36</v>
      </c>
      <c r="J447" s="40">
        <f t="shared" si="24"/>
        <v>1</v>
      </c>
      <c r="K447" s="38" t="s">
        <v>37</v>
      </c>
      <c r="L447" s="38" t="s">
        <v>4</v>
      </c>
      <c r="M447" s="41"/>
      <c r="N447" s="49"/>
      <c r="O447" s="49"/>
      <c r="P447" s="50"/>
      <c r="Q447" s="49"/>
      <c r="R447" s="49"/>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1">
        <f t="shared" si="25"/>
        <v>383.4</v>
      </c>
      <c r="BB447" s="52">
        <f t="shared" si="26"/>
        <v>383.4</v>
      </c>
      <c r="BC447" s="60" t="str">
        <f t="shared" si="27"/>
        <v>INR  Three Hundred &amp; Eighty Three  and Paise Forty Only</v>
      </c>
      <c r="IA447" s="21">
        <v>14.3</v>
      </c>
      <c r="IB447" s="21" t="s">
        <v>436</v>
      </c>
      <c r="ID447" s="21">
        <v>6</v>
      </c>
      <c r="IE447" s="22" t="s">
        <v>599</v>
      </c>
      <c r="IF447" s="22"/>
      <c r="IG447" s="22"/>
      <c r="IH447" s="22"/>
      <c r="II447" s="22"/>
    </row>
    <row r="448" spans="1:243" s="21" customFormat="1" ht="283.5">
      <c r="A448" s="33">
        <v>14.31</v>
      </c>
      <c r="B448" s="34" t="s">
        <v>437</v>
      </c>
      <c r="C448" s="35"/>
      <c r="D448" s="68"/>
      <c r="E448" s="68"/>
      <c r="F448" s="68"/>
      <c r="G448" s="68"/>
      <c r="H448" s="68"/>
      <c r="I448" s="68"/>
      <c r="J448" s="68"/>
      <c r="K448" s="68"/>
      <c r="L448" s="68"/>
      <c r="M448" s="68"/>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IA448" s="21">
        <v>14.31</v>
      </c>
      <c r="IB448" s="21" t="s">
        <v>437</v>
      </c>
      <c r="IE448" s="22"/>
      <c r="IF448" s="22"/>
      <c r="IG448" s="22"/>
      <c r="IH448" s="22"/>
      <c r="II448" s="22"/>
    </row>
    <row r="449" spans="1:243" s="21" customFormat="1" ht="47.25">
      <c r="A449" s="33">
        <v>14.32</v>
      </c>
      <c r="B449" s="34" t="s">
        <v>438</v>
      </c>
      <c r="C449" s="35"/>
      <c r="D449" s="35">
        <v>3</v>
      </c>
      <c r="E449" s="61" t="s">
        <v>599</v>
      </c>
      <c r="F449" s="62">
        <v>1387.5</v>
      </c>
      <c r="G449" s="38"/>
      <c r="H449" s="38"/>
      <c r="I449" s="39" t="s">
        <v>36</v>
      </c>
      <c r="J449" s="40">
        <f t="shared" si="24"/>
        <v>1</v>
      </c>
      <c r="K449" s="38" t="s">
        <v>37</v>
      </c>
      <c r="L449" s="38" t="s">
        <v>4</v>
      </c>
      <c r="M449" s="41"/>
      <c r="N449" s="49"/>
      <c r="O449" s="49"/>
      <c r="P449" s="50"/>
      <c r="Q449" s="49"/>
      <c r="R449" s="49"/>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1">
        <f t="shared" si="25"/>
        <v>4162.5</v>
      </c>
      <c r="BB449" s="52">
        <f t="shared" si="26"/>
        <v>4162.5</v>
      </c>
      <c r="BC449" s="60" t="str">
        <f t="shared" si="27"/>
        <v>INR  Four Thousand One Hundred &amp; Sixty Two  and Paise Fifty Only</v>
      </c>
      <c r="IA449" s="21">
        <v>14.32</v>
      </c>
      <c r="IB449" s="21" t="s">
        <v>438</v>
      </c>
      <c r="ID449" s="21">
        <v>3</v>
      </c>
      <c r="IE449" s="22" t="s">
        <v>599</v>
      </c>
      <c r="IF449" s="22"/>
      <c r="IG449" s="22"/>
      <c r="IH449" s="22"/>
      <c r="II449" s="22"/>
    </row>
    <row r="450" spans="1:243" s="21" customFormat="1" ht="78.75">
      <c r="A450" s="33">
        <v>14.33</v>
      </c>
      <c r="B450" s="34" t="s">
        <v>439</v>
      </c>
      <c r="C450" s="35"/>
      <c r="D450" s="68"/>
      <c r="E450" s="68"/>
      <c r="F450" s="68"/>
      <c r="G450" s="68"/>
      <c r="H450" s="68"/>
      <c r="I450" s="68"/>
      <c r="J450" s="68"/>
      <c r="K450" s="68"/>
      <c r="L450" s="68"/>
      <c r="M450" s="68"/>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IA450" s="21">
        <v>14.33</v>
      </c>
      <c r="IB450" s="21" t="s">
        <v>439</v>
      </c>
      <c r="IE450" s="22"/>
      <c r="IF450" s="22"/>
      <c r="IG450" s="22"/>
      <c r="IH450" s="22"/>
      <c r="II450" s="22"/>
    </row>
    <row r="451" spans="1:243" s="21" customFormat="1" ht="28.5">
      <c r="A451" s="33">
        <v>14.34</v>
      </c>
      <c r="B451" s="34" t="s">
        <v>440</v>
      </c>
      <c r="C451" s="35"/>
      <c r="D451" s="35">
        <v>20</v>
      </c>
      <c r="E451" s="61" t="s">
        <v>62</v>
      </c>
      <c r="F451" s="62">
        <v>13.3</v>
      </c>
      <c r="G451" s="38"/>
      <c r="H451" s="38"/>
      <c r="I451" s="39" t="s">
        <v>36</v>
      </c>
      <c r="J451" s="40">
        <f t="shared" si="24"/>
        <v>1</v>
      </c>
      <c r="K451" s="38" t="s">
        <v>37</v>
      </c>
      <c r="L451" s="38" t="s">
        <v>4</v>
      </c>
      <c r="M451" s="41"/>
      <c r="N451" s="49"/>
      <c r="O451" s="49"/>
      <c r="P451" s="50"/>
      <c r="Q451" s="49"/>
      <c r="R451" s="49"/>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1">
        <f t="shared" si="25"/>
        <v>266</v>
      </c>
      <c r="BB451" s="52">
        <f t="shared" si="26"/>
        <v>266</v>
      </c>
      <c r="BC451" s="60" t="str">
        <f t="shared" si="27"/>
        <v>INR  Two Hundred &amp; Sixty Six  Only</v>
      </c>
      <c r="IA451" s="21">
        <v>14.34</v>
      </c>
      <c r="IB451" s="21" t="s">
        <v>440</v>
      </c>
      <c r="ID451" s="21">
        <v>20</v>
      </c>
      <c r="IE451" s="22" t="s">
        <v>62</v>
      </c>
      <c r="IF451" s="22"/>
      <c r="IG451" s="22"/>
      <c r="IH451" s="22"/>
      <c r="II451" s="22"/>
    </row>
    <row r="452" spans="1:243" s="21" customFormat="1" ht="28.5">
      <c r="A452" s="33">
        <v>14.35</v>
      </c>
      <c r="B452" s="34" t="s">
        <v>60</v>
      </c>
      <c r="C452" s="35"/>
      <c r="D452" s="35">
        <v>20</v>
      </c>
      <c r="E452" s="61" t="s">
        <v>62</v>
      </c>
      <c r="F452" s="62">
        <v>15.9</v>
      </c>
      <c r="G452" s="38"/>
      <c r="H452" s="38"/>
      <c r="I452" s="39" t="s">
        <v>36</v>
      </c>
      <c r="J452" s="40">
        <f t="shared" si="24"/>
        <v>1</v>
      </c>
      <c r="K452" s="38" t="s">
        <v>37</v>
      </c>
      <c r="L452" s="38" t="s">
        <v>4</v>
      </c>
      <c r="M452" s="41"/>
      <c r="N452" s="49"/>
      <c r="O452" s="49"/>
      <c r="P452" s="50"/>
      <c r="Q452" s="49"/>
      <c r="R452" s="49"/>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1">
        <f t="shared" si="25"/>
        <v>318</v>
      </c>
      <c r="BB452" s="52">
        <f t="shared" si="26"/>
        <v>318</v>
      </c>
      <c r="BC452" s="60" t="str">
        <f t="shared" si="27"/>
        <v>INR  Three Hundred &amp; Eighteen  Only</v>
      </c>
      <c r="IA452" s="21">
        <v>14.35</v>
      </c>
      <c r="IB452" s="21" t="s">
        <v>60</v>
      </c>
      <c r="ID452" s="21">
        <v>20</v>
      </c>
      <c r="IE452" s="22" t="s">
        <v>62</v>
      </c>
      <c r="IF452" s="22"/>
      <c r="IG452" s="22"/>
      <c r="IH452" s="22"/>
      <c r="II452" s="22"/>
    </row>
    <row r="453" spans="1:243" s="21" customFormat="1" ht="28.5">
      <c r="A453" s="33">
        <v>14.36</v>
      </c>
      <c r="B453" s="34" t="s">
        <v>441</v>
      </c>
      <c r="C453" s="35"/>
      <c r="D453" s="35">
        <v>20</v>
      </c>
      <c r="E453" s="61" t="s">
        <v>62</v>
      </c>
      <c r="F453" s="62">
        <v>20.8</v>
      </c>
      <c r="G453" s="38"/>
      <c r="H453" s="38"/>
      <c r="I453" s="39" t="s">
        <v>36</v>
      </c>
      <c r="J453" s="40">
        <f t="shared" si="24"/>
        <v>1</v>
      </c>
      <c r="K453" s="38" t="s">
        <v>37</v>
      </c>
      <c r="L453" s="38" t="s">
        <v>4</v>
      </c>
      <c r="M453" s="41"/>
      <c r="N453" s="49"/>
      <c r="O453" s="49"/>
      <c r="P453" s="50"/>
      <c r="Q453" s="49"/>
      <c r="R453" s="49"/>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1">
        <f t="shared" si="25"/>
        <v>416</v>
      </c>
      <c r="BB453" s="52">
        <f t="shared" si="26"/>
        <v>416</v>
      </c>
      <c r="BC453" s="60" t="str">
        <f t="shared" si="27"/>
        <v>INR  Four Hundred &amp; Sixteen  Only</v>
      </c>
      <c r="IA453" s="21">
        <v>14.36</v>
      </c>
      <c r="IB453" s="21" t="s">
        <v>441</v>
      </c>
      <c r="ID453" s="21">
        <v>20</v>
      </c>
      <c r="IE453" s="22" t="s">
        <v>62</v>
      </c>
      <c r="IF453" s="22"/>
      <c r="IG453" s="22"/>
      <c r="IH453" s="22"/>
      <c r="II453" s="22"/>
    </row>
    <row r="454" spans="1:243" s="21" customFormat="1" ht="28.5">
      <c r="A454" s="33">
        <v>14.37</v>
      </c>
      <c r="B454" s="34" t="s">
        <v>442</v>
      </c>
      <c r="C454" s="35"/>
      <c r="D454" s="35">
        <v>15</v>
      </c>
      <c r="E454" s="61" t="s">
        <v>62</v>
      </c>
      <c r="F454" s="62">
        <v>24.9</v>
      </c>
      <c r="G454" s="38"/>
      <c r="H454" s="38"/>
      <c r="I454" s="39" t="s">
        <v>36</v>
      </c>
      <c r="J454" s="40">
        <f t="shared" si="24"/>
        <v>1</v>
      </c>
      <c r="K454" s="38" t="s">
        <v>37</v>
      </c>
      <c r="L454" s="38" t="s">
        <v>4</v>
      </c>
      <c r="M454" s="41"/>
      <c r="N454" s="49"/>
      <c r="O454" s="49"/>
      <c r="P454" s="50"/>
      <c r="Q454" s="49"/>
      <c r="R454" s="49"/>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1">
        <f t="shared" si="25"/>
        <v>373.5</v>
      </c>
      <c r="BB454" s="52">
        <f t="shared" si="26"/>
        <v>373.5</v>
      </c>
      <c r="BC454" s="60" t="str">
        <f t="shared" si="27"/>
        <v>INR  Three Hundred &amp; Seventy Three  and Paise Fifty Only</v>
      </c>
      <c r="IA454" s="21">
        <v>14.37</v>
      </c>
      <c r="IB454" s="21" t="s">
        <v>442</v>
      </c>
      <c r="ID454" s="21">
        <v>15</v>
      </c>
      <c r="IE454" s="22" t="s">
        <v>62</v>
      </c>
      <c r="IF454" s="22"/>
      <c r="IG454" s="22"/>
      <c r="IH454" s="22"/>
      <c r="II454" s="22"/>
    </row>
    <row r="455" spans="1:243" s="21" customFormat="1" ht="28.5">
      <c r="A455" s="33">
        <v>14.38</v>
      </c>
      <c r="B455" s="34" t="s">
        <v>443</v>
      </c>
      <c r="C455" s="35"/>
      <c r="D455" s="35">
        <v>30</v>
      </c>
      <c r="E455" s="61" t="s">
        <v>62</v>
      </c>
      <c r="F455" s="62">
        <v>29.3</v>
      </c>
      <c r="G455" s="38"/>
      <c r="H455" s="38"/>
      <c r="I455" s="39" t="s">
        <v>36</v>
      </c>
      <c r="J455" s="40">
        <f t="shared" si="24"/>
        <v>1</v>
      </c>
      <c r="K455" s="38" t="s">
        <v>37</v>
      </c>
      <c r="L455" s="38" t="s">
        <v>4</v>
      </c>
      <c r="M455" s="41"/>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1">
        <f t="shared" si="25"/>
        <v>879</v>
      </c>
      <c r="BB455" s="52">
        <f t="shared" si="26"/>
        <v>879</v>
      </c>
      <c r="BC455" s="60" t="str">
        <f t="shared" si="27"/>
        <v>INR  Eight Hundred &amp; Seventy Nine  Only</v>
      </c>
      <c r="IA455" s="21">
        <v>14.38</v>
      </c>
      <c r="IB455" s="21" t="s">
        <v>443</v>
      </c>
      <c r="ID455" s="21">
        <v>30</v>
      </c>
      <c r="IE455" s="22" t="s">
        <v>62</v>
      </c>
      <c r="IF455" s="22"/>
      <c r="IG455" s="22"/>
      <c r="IH455" s="22"/>
      <c r="II455" s="22"/>
    </row>
    <row r="456" spans="1:243" s="21" customFormat="1" ht="63">
      <c r="A456" s="33">
        <v>14.39</v>
      </c>
      <c r="B456" s="34" t="s">
        <v>444</v>
      </c>
      <c r="C456" s="35"/>
      <c r="D456" s="68"/>
      <c r="E456" s="68"/>
      <c r="F456" s="68"/>
      <c r="G456" s="68"/>
      <c r="H456" s="68"/>
      <c r="I456" s="68"/>
      <c r="J456" s="68"/>
      <c r="K456" s="68"/>
      <c r="L456" s="68"/>
      <c r="M456" s="68"/>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c r="AR456" s="69"/>
      <c r="AS456" s="69"/>
      <c r="AT456" s="69"/>
      <c r="AU456" s="69"/>
      <c r="AV456" s="69"/>
      <c r="AW456" s="69"/>
      <c r="AX456" s="69"/>
      <c r="AY456" s="69"/>
      <c r="AZ456" s="69"/>
      <c r="BA456" s="69"/>
      <c r="BB456" s="69"/>
      <c r="BC456" s="69"/>
      <c r="IA456" s="21">
        <v>14.39</v>
      </c>
      <c r="IB456" s="21" t="s">
        <v>444</v>
      </c>
      <c r="IE456" s="22"/>
      <c r="IF456" s="22"/>
      <c r="IG456" s="22"/>
      <c r="IH456" s="22"/>
      <c r="II456" s="22"/>
    </row>
    <row r="457" spans="1:243" s="21" customFormat="1" ht="28.5">
      <c r="A457" s="63">
        <v>14.4</v>
      </c>
      <c r="B457" s="34" t="s">
        <v>436</v>
      </c>
      <c r="C457" s="35"/>
      <c r="D457" s="35">
        <v>3</v>
      </c>
      <c r="E457" s="61" t="s">
        <v>599</v>
      </c>
      <c r="F457" s="62">
        <v>206.7</v>
      </c>
      <c r="G457" s="38"/>
      <c r="H457" s="38"/>
      <c r="I457" s="39" t="s">
        <v>36</v>
      </c>
      <c r="J457" s="40">
        <f t="shared" si="24"/>
        <v>1</v>
      </c>
      <c r="K457" s="38" t="s">
        <v>37</v>
      </c>
      <c r="L457" s="38" t="s">
        <v>4</v>
      </c>
      <c r="M457" s="41"/>
      <c r="N457" s="49"/>
      <c r="O457" s="49"/>
      <c r="P457" s="50"/>
      <c r="Q457" s="49"/>
      <c r="R457" s="49"/>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1">
        <f t="shared" si="25"/>
        <v>620.1</v>
      </c>
      <c r="BB457" s="52">
        <f t="shared" si="26"/>
        <v>620.1</v>
      </c>
      <c r="BC457" s="60" t="str">
        <f t="shared" si="27"/>
        <v>INR  Six Hundred &amp; Twenty  and Paise Ten Only</v>
      </c>
      <c r="IA457" s="21">
        <v>14.4</v>
      </c>
      <c r="IB457" s="21" t="s">
        <v>436</v>
      </c>
      <c r="ID457" s="21">
        <v>3</v>
      </c>
      <c r="IE457" s="22" t="s">
        <v>599</v>
      </c>
      <c r="IF457" s="22"/>
      <c r="IG457" s="22"/>
      <c r="IH457" s="22"/>
      <c r="II457" s="22"/>
    </row>
    <row r="458" spans="1:243" s="21" customFormat="1" ht="28.5">
      <c r="A458" s="33">
        <v>14.41</v>
      </c>
      <c r="B458" s="34" t="s">
        <v>426</v>
      </c>
      <c r="C458" s="35"/>
      <c r="D458" s="35">
        <v>3</v>
      </c>
      <c r="E458" s="61" t="s">
        <v>599</v>
      </c>
      <c r="F458" s="62">
        <v>229</v>
      </c>
      <c r="G458" s="38"/>
      <c r="H458" s="38"/>
      <c r="I458" s="39" t="s">
        <v>36</v>
      </c>
      <c r="J458" s="40">
        <f t="shared" si="24"/>
        <v>1</v>
      </c>
      <c r="K458" s="38" t="s">
        <v>37</v>
      </c>
      <c r="L458" s="38" t="s">
        <v>4</v>
      </c>
      <c r="M458" s="41"/>
      <c r="N458" s="49"/>
      <c r="O458" s="49"/>
      <c r="P458" s="50"/>
      <c r="Q458" s="49"/>
      <c r="R458" s="49"/>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1">
        <f t="shared" si="25"/>
        <v>687</v>
      </c>
      <c r="BB458" s="52">
        <f t="shared" si="26"/>
        <v>687</v>
      </c>
      <c r="BC458" s="60" t="str">
        <f t="shared" si="27"/>
        <v>INR  Six Hundred &amp; Eighty Seven  Only</v>
      </c>
      <c r="IA458" s="21">
        <v>14.41</v>
      </c>
      <c r="IB458" s="21" t="s">
        <v>426</v>
      </c>
      <c r="ID458" s="21">
        <v>3</v>
      </c>
      <c r="IE458" s="22" t="s">
        <v>599</v>
      </c>
      <c r="IF458" s="22"/>
      <c r="IG458" s="22"/>
      <c r="IH458" s="22"/>
      <c r="II458" s="22"/>
    </row>
    <row r="459" spans="1:243" s="21" customFormat="1" ht="28.5">
      <c r="A459" s="33">
        <v>14.42</v>
      </c>
      <c r="B459" s="34" t="s">
        <v>425</v>
      </c>
      <c r="C459" s="35"/>
      <c r="D459" s="35">
        <v>3</v>
      </c>
      <c r="E459" s="61" t="s">
        <v>599</v>
      </c>
      <c r="F459" s="62">
        <v>298.2</v>
      </c>
      <c r="G459" s="38"/>
      <c r="H459" s="38"/>
      <c r="I459" s="39" t="s">
        <v>36</v>
      </c>
      <c r="J459" s="40">
        <f t="shared" si="24"/>
        <v>1</v>
      </c>
      <c r="K459" s="38" t="s">
        <v>37</v>
      </c>
      <c r="L459" s="38" t="s">
        <v>4</v>
      </c>
      <c r="M459" s="41"/>
      <c r="N459" s="49"/>
      <c r="O459" s="49"/>
      <c r="P459" s="50"/>
      <c r="Q459" s="49"/>
      <c r="R459" s="49"/>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1">
        <f t="shared" si="25"/>
        <v>894.6</v>
      </c>
      <c r="BB459" s="52">
        <f t="shared" si="26"/>
        <v>894.6</v>
      </c>
      <c r="BC459" s="60" t="str">
        <f t="shared" si="27"/>
        <v>INR  Eight Hundred &amp; Ninety Four  and Paise Sixty Only</v>
      </c>
      <c r="IA459" s="21">
        <v>14.42</v>
      </c>
      <c r="IB459" s="21" t="s">
        <v>425</v>
      </c>
      <c r="ID459" s="21">
        <v>3</v>
      </c>
      <c r="IE459" s="22" t="s">
        <v>599</v>
      </c>
      <c r="IF459" s="22"/>
      <c r="IG459" s="22"/>
      <c r="IH459" s="22"/>
      <c r="II459" s="22"/>
    </row>
    <row r="460" spans="1:243" s="21" customFormat="1" ht="28.5">
      <c r="A460" s="33">
        <v>14.43</v>
      </c>
      <c r="B460" s="34" t="s">
        <v>433</v>
      </c>
      <c r="C460" s="35"/>
      <c r="D460" s="35">
        <v>3</v>
      </c>
      <c r="E460" s="61" t="s">
        <v>599</v>
      </c>
      <c r="F460" s="62">
        <v>336.9</v>
      </c>
      <c r="G460" s="38"/>
      <c r="H460" s="38"/>
      <c r="I460" s="39" t="s">
        <v>36</v>
      </c>
      <c r="J460" s="40">
        <f t="shared" si="24"/>
        <v>1</v>
      </c>
      <c r="K460" s="38" t="s">
        <v>37</v>
      </c>
      <c r="L460" s="38" t="s">
        <v>4</v>
      </c>
      <c r="M460" s="41"/>
      <c r="N460" s="49"/>
      <c r="O460" s="49"/>
      <c r="P460" s="50"/>
      <c r="Q460" s="49"/>
      <c r="R460" s="49"/>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1">
        <f t="shared" si="25"/>
        <v>1010.7</v>
      </c>
      <c r="BB460" s="52">
        <f t="shared" si="26"/>
        <v>1010.7</v>
      </c>
      <c r="BC460" s="60" t="str">
        <f t="shared" si="27"/>
        <v>INR  One Thousand  &amp;Ten  and Paise Seventy Only</v>
      </c>
      <c r="IA460" s="21">
        <v>14.43</v>
      </c>
      <c r="IB460" s="21" t="s">
        <v>433</v>
      </c>
      <c r="ID460" s="21">
        <v>3</v>
      </c>
      <c r="IE460" s="22" t="s">
        <v>599</v>
      </c>
      <c r="IF460" s="22"/>
      <c r="IG460" s="22"/>
      <c r="IH460" s="22"/>
      <c r="II460" s="22"/>
    </row>
    <row r="461" spans="1:243" s="21" customFormat="1" ht="28.5">
      <c r="A461" s="33">
        <v>14.44</v>
      </c>
      <c r="B461" s="34" t="s">
        <v>428</v>
      </c>
      <c r="C461" s="35"/>
      <c r="D461" s="35">
        <v>3</v>
      </c>
      <c r="E461" s="61" t="s">
        <v>599</v>
      </c>
      <c r="F461" s="62">
        <v>396.8</v>
      </c>
      <c r="G461" s="38"/>
      <c r="H461" s="38"/>
      <c r="I461" s="39" t="s">
        <v>36</v>
      </c>
      <c r="J461" s="40">
        <f t="shared" si="24"/>
        <v>1</v>
      </c>
      <c r="K461" s="38" t="s">
        <v>37</v>
      </c>
      <c r="L461" s="38" t="s">
        <v>4</v>
      </c>
      <c r="M461" s="41"/>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1">
        <f t="shared" si="25"/>
        <v>1190.4</v>
      </c>
      <c r="BB461" s="52">
        <f t="shared" si="26"/>
        <v>1190.4</v>
      </c>
      <c r="BC461" s="60" t="str">
        <f t="shared" si="27"/>
        <v>INR  One Thousand One Hundred &amp; Ninety  and Paise Forty Only</v>
      </c>
      <c r="IA461" s="21">
        <v>14.44</v>
      </c>
      <c r="IB461" s="21" t="s">
        <v>428</v>
      </c>
      <c r="ID461" s="21">
        <v>3</v>
      </c>
      <c r="IE461" s="22" t="s">
        <v>599</v>
      </c>
      <c r="IF461" s="22"/>
      <c r="IG461" s="22"/>
      <c r="IH461" s="22"/>
      <c r="II461" s="22"/>
    </row>
    <row r="462" spans="1:243" s="21" customFormat="1" ht="126">
      <c r="A462" s="33">
        <v>14.45</v>
      </c>
      <c r="B462" s="34" t="s">
        <v>445</v>
      </c>
      <c r="C462" s="35"/>
      <c r="D462" s="35">
        <v>7000</v>
      </c>
      <c r="E462" s="61" t="s">
        <v>606</v>
      </c>
      <c r="F462" s="62">
        <v>7.7</v>
      </c>
      <c r="G462" s="38"/>
      <c r="H462" s="38"/>
      <c r="I462" s="39" t="s">
        <v>36</v>
      </c>
      <c r="J462" s="40">
        <f t="shared" si="24"/>
        <v>1</v>
      </c>
      <c r="K462" s="38" t="s">
        <v>37</v>
      </c>
      <c r="L462" s="38" t="s">
        <v>4</v>
      </c>
      <c r="M462" s="41"/>
      <c r="N462" s="49"/>
      <c r="O462" s="49"/>
      <c r="P462" s="50"/>
      <c r="Q462" s="49"/>
      <c r="R462" s="49"/>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1">
        <f t="shared" si="25"/>
        <v>53900</v>
      </c>
      <c r="BB462" s="52">
        <f t="shared" si="26"/>
        <v>53900</v>
      </c>
      <c r="BC462" s="60" t="str">
        <f t="shared" si="27"/>
        <v>INR  Fifty Three Thousand Nine Hundred    Only</v>
      </c>
      <c r="IA462" s="21">
        <v>14.45</v>
      </c>
      <c r="IB462" s="21" t="s">
        <v>445</v>
      </c>
      <c r="ID462" s="21">
        <v>7000</v>
      </c>
      <c r="IE462" s="22" t="s">
        <v>606</v>
      </c>
      <c r="IF462" s="22"/>
      <c r="IG462" s="22"/>
      <c r="IH462" s="22"/>
      <c r="II462" s="22"/>
    </row>
    <row r="463" spans="1:243" s="21" customFormat="1" ht="63">
      <c r="A463" s="33">
        <v>14.46</v>
      </c>
      <c r="B463" s="34" t="s">
        <v>446</v>
      </c>
      <c r="C463" s="35"/>
      <c r="D463" s="68"/>
      <c r="E463" s="68"/>
      <c r="F463" s="68"/>
      <c r="G463" s="68"/>
      <c r="H463" s="68"/>
      <c r="I463" s="68"/>
      <c r="J463" s="68"/>
      <c r="K463" s="68"/>
      <c r="L463" s="68"/>
      <c r="M463" s="68"/>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IA463" s="21">
        <v>14.46</v>
      </c>
      <c r="IB463" s="21" t="s">
        <v>446</v>
      </c>
      <c r="IE463" s="22"/>
      <c r="IF463" s="22"/>
      <c r="IG463" s="22"/>
      <c r="IH463" s="22"/>
      <c r="II463" s="22"/>
    </row>
    <row r="464" spans="1:243" s="21" customFormat="1" ht="28.5">
      <c r="A464" s="33">
        <v>14.47</v>
      </c>
      <c r="B464" s="34" t="s">
        <v>436</v>
      </c>
      <c r="C464" s="35"/>
      <c r="D464" s="35">
        <v>5</v>
      </c>
      <c r="E464" s="61" t="s">
        <v>599</v>
      </c>
      <c r="F464" s="62">
        <v>542.6</v>
      </c>
      <c r="G464" s="38"/>
      <c r="H464" s="38"/>
      <c r="I464" s="39" t="s">
        <v>36</v>
      </c>
      <c r="J464" s="40">
        <f aca="true" t="shared" si="28" ref="J464:J527">IF(I464="Less(-)",-1,1)</f>
        <v>1</v>
      </c>
      <c r="K464" s="38" t="s">
        <v>37</v>
      </c>
      <c r="L464" s="38" t="s">
        <v>4</v>
      </c>
      <c r="M464" s="41"/>
      <c r="N464" s="49"/>
      <c r="O464" s="49"/>
      <c r="P464" s="50"/>
      <c r="Q464" s="49"/>
      <c r="R464" s="49"/>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1">
        <f aca="true" t="shared" si="29" ref="BA464:BA527">total_amount_ba($B$2,$D$2,D464,F464,J464,K464,M464)</f>
        <v>2713</v>
      </c>
      <c r="BB464" s="52">
        <f aca="true" t="shared" si="30" ref="BB464:BB527">BA464+SUM(N464:AZ464)</f>
        <v>2713</v>
      </c>
      <c r="BC464" s="60" t="str">
        <f aca="true" t="shared" si="31" ref="BC464:BC527">SpellNumber(L464,BB464)</f>
        <v>INR  Two Thousand Seven Hundred &amp; Thirteen  Only</v>
      </c>
      <c r="IA464" s="21">
        <v>14.47</v>
      </c>
      <c r="IB464" s="21" t="s">
        <v>436</v>
      </c>
      <c r="ID464" s="21">
        <v>5</v>
      </c>
      <c r="IE464" s="22" t="s">
        <v>599</v>
      </c>
      <c r="IF464" s="22"/>
      <c r="IG464" s="22"/>
      <c r="IH464" s="22"/>
      <c r="II464" s="22"/>
    </row>
    <row r="465" spans="1:243" s="21" customFormat="1" ht="63">
      <c r="A465" s="33">
        <v>14.48</v>
      </c>
      <c r="B465" s="34" t="s">
        <v>447</v>
      </c>
      <c r="C465" s="35"/>
      <c r="D465" s="68"/>
      <c r="E465" s="68"/>
      <c r="F465" s="68"/>
      <c r="G465" s="68"/>
      <c r="H465" s="68"/>
      <c r="I465" s="68"/>
      <c r="J465" s="68"/>
      <c r="K465" s="68"/>
      <c r="L465" s="68"/>
      <c r="M465" s="68"/>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IA465" s="21">
        <v>14.48</v>
      </c>
      <c r="IB465" s="21" t="s">
        <v>447</v>
      </c>
      <c r="IE465" s="22"/>
      <c r="IF465" s="22"/>
      <c r="IG465" s="22"/>
      <c r="IH465" s="22"/>
      <c r="II465" s="22"/>
    </row>
    <row r="466" spans="1:243" s="21" customFormat="1" ht="42.75">
      <c r="A466" s="33">
        <v>14.49</v>
      </c>
      <c r="B466" s="34" t="s">
        <v>436</v>
      </c>
      <c r="C466" s="35"/>
      <c r="D466" s="35">
        <v>5</v>
      </c>
      <c r="E466" s="61" t="s">
        <v>599</v>
      </c>
      <c r="F466" s="62">
        <v>484.3</v>
      </c>
      <c r="G466" s="38"/>
      <c r="H466" s="38"/>
      <c r="I466" s="39" t="s">
        <v>36</v>
      </c>
      <c r="J466" s="40">
        <f t="shared" si="28"/>
        <v>1</v>
      </c>
      <c r="K466" s="38" t="s">
        <v>37</v>
      </c>
      <c r="L466" s="38" t="s">
        <v>4</v>
      </c>
      <c r="M466" s="41"/>
      <c r="N466" s="49"/>
      <c r="O466" s="49"/>
      <c r="P466" s="50"/>
      <c r="Q466" s="49"/>
      <c r="R466" s="49"/>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1">
        <f t="shared" si="29"/>
        <v>2421.5</v>
      </c>
      <c r="BB466" s="52">
        <f t="shared" si="30"/>
        <v>2421.5</v>
      </c>
      <c r="BC466" s="60" t="str">
        <f t="shared" si="31"/>
        <v>INR  Two Thousand Four Hundred &amp; Twenty One  and Paise Fifty Only</v>
      </c>
      <c r="IA466" s="21">
        <v>14.49</v>
      </c>
      <c r="IB466" s="21" t="s">
        <v>436</v>
      </c>
      <c r="ID466" s="21">
        <v>5</v>
      </c>
      <c r="IE466" s="22" t="s">
        <v>599</v>
      </c>
      <c r="IF466" s="22"/>
      <c r="IG466" s="22"/>
      <c r="IH466" s="22"/>
      <c r="II466" s="22"/>
    </row>
    <row r="467" spans="1:243" s="21" customFormat="1" ht="63">
      <c r="A467" s="63">
        <v>14.5</v>
      </c>
      <c r="B467" s="34" t="s">
        <v>448</v>
      </c>
      <c r="C467" s="35"/>
      <c r="D467" s="68"/>
      <c r="E467" s="68"/>
      <c r="F467" s="68"/>
      <c r="G467" s="68"/>
      <c r="H467" s="68"/>
      <c r="I467" s="68"/>
      <c r="J467" s="68"/>
      <c r="K467" s="68"/>
      <c r="L467" s="68"/>
      <c r="M467" s="68"/>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IA467" s="21">
        <v>14.5</v>
      </c>
      <c r="IB467" s="21" t="s">
        <v>448</v>
      </c>
      <c r="IE467" s="22"/>
      <c r="IF467" s="22"/>
      <c r="IG467" s="22"/>
      <c r="IH467" s="22"/>
      <c r="II467" s="22"/>
    </row>
    <row r="468" spans="1:243" s="21" customFormat="1" ht="28.5">
      <c r="A468" s="33">
        <v>14.51</v>
      </c>
      <c r="B468" s="34" t="s">
        <v>436</v>
      </c>
      <c r="C468" s="35"/>
      <c r="D468" s="35">
        <v>5</v>
      </c>
      <c r="E468" s="61" t="s">
        <v>599</v>
      </c>
      <c r="F468" s="62">
        <v>531.6</v>
      </c>
      <c r="G468" s="38"/>
      <c r="H468" s="38"/>
      <c r="I468" s="39" t="s">
        <v>36</v>
      </c>
      <c r="J468" s="40">
        <f t="shared" si="28"/>
        <v>1</v>
      </c>
      <c r="K468" s="38" t="s">
        <v>37</v>
      </c>
      <c r="L468" s="38" t="s">
        <v>4</v>
      </c>
      <c r="M468" s="41"/>
      <c r="N468" s="49"/>
      <c r="O468" s="49"/>
      <c r="P468" s="50"/>
      <c r="Q468" s="49"/>
      <c r="R468" s="49"/>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1">
        <f t="shared" si="29"/>
        <v>2658</v>
      </c>
      <c r="BB468" s="52">
        <f t="shared" si="30"/>
        <v>2658</v>
      </c>
      <c r="BC468" s="60" t="str">
        <f t="shared" si="31"/>
        <v>INR  Two Thousand Six Hundred &amp; Fifty Eight  Only</v>
      </c>
      <c r="IA468" s="21">
        <v>14.51</v>
      </c>
      <c r="IB468" s="21" t="s">
        <v>436</v>
      </c>
      <c r="ID468" s="21">
        <v>5</v>
      </c>
      <c r="IE468" s="22" t="s">
        <v>599</v>
      </c>
      <c r="IF468" s="22"/>
      <c r="IG468" s="22"/>
      <c r="IH468" s="22"/>
      <c r="II468" s="22"/>
    </row>
    <row r="469" spans="1:243" s="21" customFormat="1" ht="63">
      <c r="A469" s="33">
        <v>14.52</v>
      </c>
      <c r="B469" s="34" t="s">
        <v>449</v>
      </c>
      <c r="C469" s="35"/>
      <c r="D469" s="68"/>
      <c r="E469" s="68"/>
      <c r="F469" s="68"/>
      <c r="G469" s="68"/>
      <c r="H469" s="68"/>
      <c r="I469" s="68"/>
      <c r="J469" s="68"/>
      <c r="K469" s="68"/>
      <c r="L469" s="68"/>
      <c r="M469" s="68"/>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IA469" s="21">
        <v>14.52</v>
      </c>
      <c r="IB469" s="21" t="s">
        <v>449</v>
      </c>
      <c r="IE469" s="22"/>
      <c r="IF469" s="22"/>
      <c r="IG469" s="22"/>
      <c r="IH469" s="22"/>
      <c r="II469" s="22"/>
    </row>
    <row r="470" spans="1:243" s="21" customFormat="1" ht="42.75">
      <c r="A470" s="33">
        <v>14.53</v>
      </c>
      <c r="B470" s="34" t="s">
        <v>450</v>
      </c>
      <c r="C470" s="35"/>
      <c r="D470" s="35">
        <v>5</v>
      </c>
      <c r="E470" s="61" t="s">
        <v>599</v>
      </c>
      <c r="F470" s="62">
        <v>466.5</v>
      </c>
      <c r="G470" s="38"/>
      <c r="H470" s="38"/>
      <c r="I470" s="39" t="s">
        <v>36</v>
      </c>
      <c r="J470" s="40">
        <f t="shared" si="28"/>
        <v>1</v>
      </c>
      <c r="K470" s="38" t="s">
        <v>37</v>
      </c>
      <c r="L470" s="38" t="s">
        <v>4</v>
      </c>
      <c r="M470" s="41"/>
      <c r="N470" s="49"/>
      <c r="O470" s="49"/>
      <c r="P470" s="50"/>
      <c r="Q470" s="49"/>
      <c r="R470" s="49"/>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1">
        <f t="shared" si="29"/>
        <v>2332.5</v>
      </c>
      <c r="BB470" s="52">
        <f t="shared" si="30"/>
        <v>2332.5</v>
      </c>
      <c r="BC470" s="60" t="str">
        <f t="shared" si="31"/>
        <v>INR  Two Thousand Three Hundred &amp; Thirty Two  and Paise Fifty Only</v>
      </c>
      <c r="IA470" s="21">
        <v>14.53</v>
      </c>
      <c r="IB470" s="21" t="s">
        <v>450</v>
      </c>
      <c r="ID470" s="21">
        <v>5</v>
      </c>
      <c r="IE470" s="22" t="s">
        <v>599</v>
      </c>
      <c r="IF470" s="22"/>
      <c r="IG470" s="22"/>
      <c r="IH470" s="22"/>
      <c r="II470" s="22"/>
    </row>
    <row r="471" spans="1:243" s="21" customFormat="1" ht="63">
      <c r="A471" s="33">
        <v>14.54</v>
      </c>
      <c r="B471" s="34" t="s">
        <v>451</v>
      </c>
      <c r="C471" s="35"/>
      <c r="D471" s="35">
        <v>12</v>
      </c>
      <c r="E471" s="61" t="s">
        <v>599</v>
      </c>
      <c r="F471" s="62">
        <v>53.7</v>
      </c>
      <c r="G471" s="38"/>
      <c r="H471" s="38"/>
      <c r="I471" s="39" t="s">
        <v>36</v>
      </c>
      <c r="J471" s="40">
        <f t="shared" si="28"/>
        <v>1</v>
      </c>
      <c r="K471" s="38" t="s">
        <v>37</v>
      </c>
      <c r="L471" s="38" t="s">
        <v>4</v>
      </c>
      <c r="M471" s="41"/>
      <c r="N471" s="49"/>
      <c r="O471" s="49"/>
      <c r="P471" s="50"/>
      <c r="Q471" s="49"/>
      <c r="R471" s="49"/>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1">
        <f t="shared" si="29"/>
        <v>644.4</v>
      </c>
      <c r="BB471" s="52">
        <f t="shared" si="30"/>
        <v>644.4</v>
      </c>
      <c r="BC471" s="60" t="str">
        <f t="shared" si="31"/>
        <v>INR  Six Hundred &amp; Forty Four  and Paise Forty Only</v>
      </c>
      <c r="IA471" s="21">
        <v>14.54</v>
      </c>
      <c r="IB471" s="21" t="s">
        <v>451</v>
      </c>
      <c r="ID471" s="21">
        <v>12</v>
      </c>
      <c r="IE471" s="22" t="s">
        <v>599</v>
      </c>
      <c r="IF471" s="22"/>
      <c r="IG471" s="22"/>
      <c r="IH471" s="22"/>
      <c r="II471" s="22"/>
    </row>
    <row r="472" spans="1:243" s="21" customFormat="1" ht="141.75">
      <c r="A472" s="33">
        <v>14.55</v>
      </c>
      <c r="B472" s="34" t="s">
        <v>452</v>
      </c>
      <c r="C472" s="35"/>
      <c r="D472" s="35">
        <v>6</v>
      </c>
      <c r="E472" s="61" t="s">
        <v>599</v>
      </c>
      <c r="F472" s="62">
        <v>302.2</v>
      </c>
      <c r="G472" s="38"/>
      <c r="H472" s="38"/>
      <c r="I472" s="39" t="s">
        <v>36</v>
      </c>
      <c r="J472" s="40">
        <f t="shared" si="28"/>
        <v>1</v>
      </c>
      <c r="K472" s="38" t="s">
        <v>37</v>
      </c>
      <c r="L472" s="38" t="s">
        <v>4</v>
      </c>
      <c r="M472" s="41"/>
      <c r="N472" s="49"/>
      <c r="O472" s="49"/>
      <c r="P472" s="50"/>
      <c r="Q472" s="49"/>
      <c r="R472" s="49"/>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1">
        <f t="shared" si="29"/>
        <v>1813.2</v>
      </c>
      <c r="BB472" s="52">
        <f t="shared" si="30"/>
        <v>1813.2</v>
      </c>
      <c r="BC472" s="60" t="str">
        <f t="shared" si="31"/>
        <v>INR  One Thousand Eight Hundred &amp; Thirteen  and Paise Twenty Only</v>
      </c>
      <c r="IA472" s="21">
        <v>14.55</v>
      </c>
      <c r="IB472" s="21" t="s">
        <v>452</v>
      </c>
      <c r="ID472" s="21">
        <v>6</v>
      </c>
      <c r="IE472" s="22" t="s">
        <v>599</v>
      </c>
      <c r="IF472" s="22"/>
      <c r="IG472" s="22"/>
      <c r="IH472" s="22"/>
      <c r="II472" s="22"/>
    </row>
    <row r="473" spans="1:243" s="21" customFormat="1" ht="63">
      <c r="A473" s="33">
        <v>14.56</v>
      </c>
      <c r="B473" s="34" t="s">
        <v>453</v>
      </c>
      <c r="C473" s="35"/>
      <c r="D473" s="35">
        <v>7</v>
      </c>
      <c r="E473" s="61" t="s">
        <v>62</v>
      </c>
      <c r="F473" s="62">
        <v>135.2</v>
      </c>
      <c r="G473" s="38"/>
      <c r="H473" s="38"/>
      <c r="I473" s="39" t="s">
        <v>36</v>
      </c>
      <c r="J473" s="40">
        <f t="shared" si="28"/>
        <v>1</v>
      </c>
      <c r="K473" s="38" t="s">
        <v>37</v>
      </c>
      <c r="L473" s="38" t="s">
        <v>4</v>
      </c>
      <c r="M473" s="41"/>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1">
        <f t="shared" si="29"/>
        <v>946.4</v>
      </c>
      <c r="BB473" s="52">
        <f t="shared" si="30"/>
        <v>946.4</v>
      </c>
      <c r="BC473" s="60" t="str">
        <f t="shared" si="31"/>
        <v>INR  Nine Hundred &amp; Forty Six  and Paise Forty Only</v>
      </c>
      <c r="IA473" s="21">
        <v>14.56</v>
      </c>
      <c r="IB473" s="21" t="s">
        <v>453</v>
      </c>
      <c r="ID473" s="21">
        <v>7</v>
      </c>
      <c r="IE473" s="22" t="s">
        <v>62</v>
      </c>
      <c r="IF473" s="22"/>
      <c r="IG473" s="22"/>
      <c r="IH473" s="22"/>
      <c r="II473" s="22"/>
    </row>
    <row r="474" spans="1:243" s="21" customFormat="1" ht="110.25">
      <c r="A474" s="33">
        <v>14.57</v>
      </c>
      <c r="B474" s="34" t="s">
        <v>454</v>
      </c>
      <c r="C474" s="35"/>
      <c r="D474" s="35">
        <v>4</v>
      </c>
      <c r="E474" s="61" t="s">
        <v>62</v>
      </c>
      <c r="F474" s="62">
        <v>158</v>
      </c>
      <c r="G474" s="38"/>
      <c r="H474" s="38"/>
      <c r="I474" s="39" t="s">
        <v>36</v>
      </c>
      <c r="J474" s="40">
        <f t="shared" si="28"/>
        <v>1</v>
      </c>
      <c r="K474" s="38" t="s">
        <v>37</v>
      </c>
      <c r="L474" s="38" t="s">
        <v>4</v>
      </c>
      <c r="M474" s="41"/>
      <c r="N474" s="49"/>
      <c r="O474" s="49"/>
      <c r="P474" s="50"/>
      <c r="Q474" s="49"/>
      <c r="R474" s="49"/>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1">
        <f t="shared" si="29"/>
        <v>632</v>
      </c>
      <c r="BB474" s="52">
        <f t="shared" si="30"/>
        <v>632</v>
      </c>
      <c r="BC474" s="60" t="str">
        <f t="shared" si="31"/>
        <v>INR  Six Hundred &amp; Thirty Two  Only</v>
      </c>
      <c r="IA474" s="21">
        <v>14.57</v>
      </c>
      <c r="IB474" s="21" t="s">
        <v>454</v>
      </c>
      <c r="ID474" s="21">
        <v>4</v>
      </c>
      <c r="IE474" s="22" t="s">
        <v>62</v>
      </c>
      <c r="IF474" s="22"/>
      <c r="IG474" s="22"/>
      <c r="IH474" s="22"/>
      <c r="II474" s="22"/>
    </row>
    <row r="475" spans="1:243" s="21" customFormat="1" ht="15.75">
      <c r="A475" s="33">
        <v>15</v>
      </c>
      <c r="B475" s="34" t="s">
        <v>455</v>
      </c>
      <c r="C475" s="35"/>
      <c r="D475" s="68"/>
      <c r="E475" s="68"/>
      <c r="F475" s="68"/>
      <c r="G475" s="68"/>
      <c r="H475" s="68"/>
      <c r="I475" s="68"/>
      <c r="J475" s="68"/>
      <c r="K475" s="68"/>
      <c r="L475" s="68"/>
      <c r="M475" s="68"/>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IA475" s="21">
        <v>15</v>
      </c>
      <c r="IB475" s="21" t="s">
        <v>455</v>
      </c>
      <c r="IE475" s="22"/>
      <c r="IF475" s="22"/>
      <c r="IG475" s="22"/>
      <c r="IH475" s="22"/>
      <c r="II475" s="22"/>
    </row>
    <row r="476" spans="1:243" s="21" customFormat="1" ht="94.5">
      <c r="A476" s="33">
        <v>15.01</v>
      </c>
      <c r="B476" s="34" t="s">
        <v>456</v>
      </c>
      <c r="C476" s="35"/>
      <c r="D476" s="68"/>
      <c r="E476" s="68"/>
      <c r="F476" s="68"/>
      <c r="G476" s="68"/>
      <c r="H476" s="68"/>
      <c r="I476" s="68"/>
      <c r="J476" s="68"/>
      <c r="K476" s="68"/>
      <c r="L476" s="68"/>
      <c r="M476" s="68"/>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IA476" s="21">
        <v>15.01</v>
      </c>
      <c r="IB476" s="21" t="s">
        <v>456</v>
      </c>
      <c r="IE476" s="22"/>
      <c r="IF476" s="22"/>
      <c r="IG476" s="22"/>
      <c r="IH476" s="22"/>
      <c r="II476" s="22"/>
    </row>
    <row r="477" spans="1:243" s="21" customFormat="1" ht="28.5">
      <c r="A477" s="33">
        <v>15.02</v>
      </c>
      <c r="B477" s="34" t="s">
        <v>457</v>
      </c>
      <c r="C477" s="35"/>
      <c r="D477" s="35">
        <v>10</v>
      </c>
      <c r="E477" s="61" t="s">
        <v>62</v>
      </c>
      <c r="F477" s="62">
        <v>278</v>
      </c>
      <c r="G477" s="38"/>
      <c r="H477" s="38"/>
      <c r="I477" s="39" t="s">
        <v>36</v>
      </c>
      <c r="J477" s="40">
        <f t="shared" si="28"/>
        <v>1</v>
      </c>
      <c r="K477" s="38" t="s">
        <v>37</v>
      </c>
      <c r="L477" s="38" t="s">
        <v>4</v>
      </c>
      <c r="M477" s="41"/>
      <c r="N477" s="49"/>
      <c r="O477" s="49"/>
      <c r="P477" s="50"/>
      <c r="Q477" s="49"/>
      <c r="R477" s="49"/>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1">
        <f t="shared" si="29"/>
        <v>2780</v>
      </c>
      <c r="BB477" s="52">
        <f t="shared" si="30"/>
        <v>2780</v>
      </c>
      <c r="BC477" s="60" t="str">
        <f t="shared" si="31"/>
        <v>INR  Two Thousand Seven Hundred &amp; Eighty  Only</v>
      </c>
      <c r="IA477" s="21">
        <v>15.02</v>
      </c>
      <c r="IB477" s="21" t="s">
        <v>457</v>
      </c>
      <c r="ID477" s="21">
        <v>10</v>
      </c>
      <c r="IE477" s="22" t="s">
        <v>62</v>
      </c>
      <c r="IF477" s="22"/>
      <c r="IG477" s="22"/>
      <c r="IH477" s="22"/>
      <c r="II477" s="22"/>
    </row>
    <row r="478" spans="1:243" s="21" customFormat="1" ht="94.5">
      <c r="A478" s="33">
        <v>15.03</v>
      </c>
      <c r="B478" s="34" t="s">
        <v>458</v>
      </c>
      <c r="C478" s="35"/>
      <c r="D478" s="68"/>
      <c r="E478" s="68"/>
      <c r="F478" s="68"/>
      <c r="G478" s="68"/>
      <c r="H478" s="68"/>
      <c r="I478" s="68"/>
      <c r="J478" s="68"/>
      <c r="K478" s="68"/>
      <c r="L478" s="68"/>
      <c r="M478" s="68"/>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IA478" s="21">
        <v>15.03</v>
      </c>
      <c r="IB478" s="21" t="s">
        <v>458</v>
      </c>
      <c r="IE478" s="22"/>
      <c r="IF478" s="22"/>
      <c r="IG478" s="22"/>
      <c r="IH478" s="22"/>
      <c r="II478" s="22"/>
    </row>
    <row r="479" spans="1:243" s="21" customFormat="1" ht="28.5">
      <c r="A479" s="33">
        <v>15.04</v>
      </c>
      <c r="B479" s="34" t="s">
        <v>459</v>
      </c>
      <c r="C479" s="35"/>
      <c r="D479" s="35">
        <v>10</v>
      </c>
      <c r="E479" s="61" t="s">
        <v>62</v>
      </c>
      <c r="F479" s="62">
        <v>716.4</v>
      </c>
      <c r="G479" s="38"/>
      <c r="H479" s="38"/>
      <c r="I479" s="39" t="s">
        <v>36</v>
      </c>
      <c r="J479" s="40">
        <f t="shared" si="28"/>
        <v>1</v>
      </c>
      <c r="K479" s="38" t="s">
        <v>37</v>
      </c>
      <c r="L479" s="38" t="s">
        <v>4</v>
      </c>
      <c r="M479" s="41"/>
      <c r="N479" s="49"/>
      <c r="O479" s="49"/>
      <c r="P479" s="50"/>
      <c r="Q479" s="49"/>
      <c r="R479" s="49"/>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1">
        <f t="shared" si="29"/>
        <v>7164</v>
      </c>
      <c r="BB479" s="52">
        <f t="shared" si="30"/>
        <v>7164</v>
      </c>
      <c r="BC479" s="60" t="str">
        <f t="shared" si="31"/>
        <v>INR  Seven Thousand One Hundred &amp; Sixty Four  Only</v>
      </c>
      <c r="IA479" s="21">
        <v>15.04</v>
      </c>
      <c r="IB479" s="21" t="s">
        <v>459</v>
      </c>
      <c r="ID479" s="21">
        <v>10</v>
      </c>
      <c r="IE479" s="22" t="s">
        <v>62</v>
      </c>
      <c r="IF479" s="22"/>
      <c r="IG479" s="22"/>
      <c r="IH479" s="22"/>
      <c r="II479" s="22"/>
    </row>
    <row r="480" spans="1:243" s="21" customFormat="1" ht="141.75">
      <c r="A480" s="33">
        <v>15.05</v>
      </c>
      <c r="B480" s="34" t="s">
        <v>460</v>
      </c>
      <c r="C480" s="35"/>
      <c r="D480" s="68"/>
      <c r="E480" s="68"/>
      <c r="F480" s="68"/>
      <c r="G480" s="68"/>
      <c r="H480" s="68"/>
      <c r="I480" s="68"/>
      <c r="J480" s="68"/>
      <c r="K480" s="68"/>
      <c r="L480" s="68"/>
      <c r="M480" s="68"/>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IA480" s="21">
        <v>15.05</v>
      </c>
      <c r="IB480" s="21" t="s">
        <v>460</v>
      </c>
      <c r="IE480" s="22"/>
      <c r="IF480" s="22"/>
      <c r="IG480" s="22"/>
      <c r="IH480" s="22"/>
      <c r="II480" s="22"/>
    </row>
    <row r="481" spans="1:243" s="21" customFormat="1" ht="15.75">
      <c r="A481" s="33">
        <v>15.06</v>
      </c>
      <c r="B481" s="34" t="s">
        <v>461</v>
      </c>
      <c r="C481" s="35"/>
      <c r="D481" s="68"/>
      <c r="E481" s="68"/>
      <c r="F481" s="68"/>
      <c r="G481" s="68"/>
      <c r="H481" s="68"/>
      <c r="I481" s="68"/>
      <c r="J481" s="68"/>
      <c r="K481" s="68"/>
      <c r="L481" s="68"/>
      <c r="M481" s="68"/>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IA481" s="21">
        <v>15.06</v>
      </c>
      <c r="IB481" s="21" t="s">
        <v>461</v>
      </c>
      <c r="IE481" s="22"/>
      <c r="IF481" s="22"/>
      <c r="IG481" s="22"/>
      <c r="IH481" s="22"/>
      <c r="II481" s="22"/>
    </row>
    <row r="482" spans="1:243" s="21" customFormat="1" ht="47.25">
      <c r="A482" s="33">
        <v>15.07</v>
      </c>
      <c r="B482" s="34" t="s">
        <v>357</v>
      </c>
      <c r="C482" s="35"/>
      <c r="D482" s="35">
        <v>3</v>
      </c>
      <c r="E482" s="61" t="s">
        <v>599</v>
      </c>
      <c r="F482" s="62">
        <v>2022.8</v>
      </c>
      <c r="G482" s="38"/>
      <c r="H482" s="38"/>
      <c r="I482" s="39" t="s">
        <v>36</v>
      </c>
      <c r="J482" s="40">
        <f t="shared" si="28"/>
        <v>1</v>
      </c>
      <c r="K482" s="38" t="s">
        <v>37</v>
      </c>
      <c r="L482" s="38" t="s">
        <v>4</v>
      </c>
      <c r="M482" s="41"/>
      <c r="N482" s="49"/>
      <c r="O482" s="49"/>
      <c r="P482" s="50"/>
      <c r="Q482" s="49"/>
      <c r="R482" s="49"/>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1">
        <f t="shared" si="29"/>
        <v>6068.4</v>
      </c>
      <c r="BB482" s="52">
        <f t="shared" si="30"/>
        <v>6068.4</v>
      </c>
      <c r="BC482" s="60" t="str">
        <f t="shared" si="31"/>
        <v>INR  Six Thousand  &amp;Sixty Eight  and Paise Forty Only</v>
      </c>
      <c r="IA482" s="21">
        <v>15.07</v>
      </c>
      <c r="IB482" s="21" t="s">
        <v>357</v>
      </c>
      <c r="ID482" s="21">
        <v>3</v>
      </c>
      <c r="IE482" s="22" t="s">
        <v>599</v>
      </c>
      <c r="IF482" s="22"/>
      <c r="IG482" s="22"/>
      <c r="IH482" s="22"/>
      <c r="II482" s="22"/>
    </row>
    <row r="483" spans="1:243" s="21" customFormat="1" ht="94.5">
      <c r="A483" s="33">
        <v>15.08</v>
      </c>
      <c r="B483" s="34" t="s">
        <v>462</v>
      </c>
      <c r="C483" s="35"/>
      <c r="D483" s="68"/>
      <c r="E483" s="68"/>
      <c r="F483" s="68"/>
      <c r="G483" s="68"/>
      <c r="H483" s="68"/>
      <c r="I483" s="68"/>
      <c r="J483" s="68"/>
      <c r="K483" s="68"/>
      <c r="L483" s="68"/>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IA483" s="21">
        <v>15.08</v>
      </c>
      <c r="IB483" s="21" t="s">
        <v>462</v>
      </c>
      <c r="IE483" s="22"/>
      <c r="IF483" s="22"/>
      <c r="IG483" s="22"/>
      <c r="IH483" s="22"/>
      <c r="II483" s="22"/>
    </row>
    <row r="484" spans="1:243" s="21" customFormat="1" ht="28.5">
      <c r="A484" s="33">
        <v>15.09</v>
      </c>
      <c r="B484" s="34" t="s">
        <v>463</v>
      </c>
      <c r="C484" s="35"/>
      <c r="D484" s="35">
        <v>15</v>
      </c>
      <c r="E484" s="61" t="s">
        <v>62</v>
      </c>
      <c r="F484" s="62">
        <v>405.6</v>
      </c>
      <c r="G484" s="38"/>
      <c r="H484" s="38"/>
      <c r="I484" s="39" t="s">
        <v>36</v>
      </c>
      <c r="J484" s="40">
        <f t="shared" si="28"/>
        <v>1</v>
      </c>
      <c r="K484" s="38" t="s">
        <v>37</v>
      </c>
      <c r="L484" s="38" t="s">
        <v>4</v>
      </c>
      <c r="M484" s="41"/>
      <c r="N484" s="49"/>
      <c r="O484" s="49"/>
      <c r="P484" s="50"/>
      <c r="Q484" s="49"/>
      <c r="R484" s="49"/>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1">
        <f t="shared" si="29"/>
        <v>6084</v>
      </c>
      <c r="BB484" s="52">
        <f t="shared" si="30"/>
        <v>6084</v>
      </c>
      <c r="BC484" s="60" t="str">
        <f t="shared" si="31"/>
        <v>INR  Six Thousand  &amp;Eighty Four  Only</v>
      </c>
      <c r="IA484" s="21">
        <v>15.09</v>
      </c>
      <c r="IB484" s="21" t="s">
        <v>463</v>
      </c>
      <c r="ID484" s="21">
        <v>15</v>
      </c>
      <c r="IE484" s="22" t="s">
        <v>62</v>
      </c>
      <c r="IF484" s="22"/>
      <c r="IG484" s="22"/>
      <c r="IH484" s="22"/>
      <c r="II484" s="22"/>
    </row>
    <row r="485" spans="1:243" s="21" customFormat="1" ht="299.25">
      <c r="A485" s="63">
        <v>15.1</v>
      </c>
      <c r="B485" s="34" t="s">
        <v>464</v>
      </c>
      <c r="C485" s="35"/>
      <c r="D485" s="68"/>
      <c r="E485" s="68"/>
      <c r="F485" s="68"/>
      <c r="G485" s="68"/>
      <c r="H485" s="68"/>
      <c r="I485" s="68"/>
      <c r="J485" s="68"/>
      <c r="K485" s="68"/>
      <c r="L485" s="68"/>
      <c r="M485" s="68"/>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c r="AN485" s="69"/>
      <c r="AO485" s="69"/>
      <c r="AP485" s="69"/>
      <c r="AQ485" s="69"/>
      <c r="AR485" s="69"/>
      <c r="AS485" s="69"/>
      <c r="AT485" s="69"/>
      <c r="AU485" s="69"/>
      <c r="AV485" s="69"/>
      <c r="AW485" s="69"/>
      <c r="AX485" s="69"/>
      <c r="AY485" s="69"/>
      <c r="AZ485" s="69"/>
      <c r="BA485" s="69"/>
      <c r="BB485" s="69"/>
      <c r="BC485" s="69"/>
      <c r="IA485" s="21">
        <v>15.1</v>
      </c>
      <c r="IB485" s="21" t="s">
        <v>464</v>
      </c>
      <c r="IE485" s="22"/>
      <c r="IF485" s="22"/>
      <c r="IG485" s="22"/>
      <c r="IH485" s="22"/>
      <c r="II485" s="22"/>
    </row>
    <row r="486" spans="1:243" s="21" customFormat="1" ht="110.25">
      <c r="A486" s="33">
        <v>15.11</v>
      </c>
      <c r="B486" s="34" t="s">
        <v>465</v>
      </c>
      <c r="C486" s="35"/>
      <c r="D486" s="68"/>
      <c r="E486" s="68"/>
      <c r="F486" s="68"/>
      <c r="G486" s="68"/>
      <c r="H486" s="68"/>
      <c r="I486" s="68"/>
      <c r="J486" s="68"/>
      <c r="K486" s="68"/>
      <c r="L486" s="68"/>
      <c r="M486" s="68"/>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IA486" s="21">
        <v>15.11</v>
      </c>
      <c r="IB486" s="21" t="s">
        <v>465</v>
      </c>
      <c r="IE486" s="22"/>
      <c r="IF486" s="22"/>
      <c r="IG486" s="22"/>
      <c r="IH486" s="22"/>
      <c r="II486" s="22"/>
    </row>
    <row r="487" spans="1:243" s="21" customFormat="1" ht="47.25">
      <c r="A487" s="33">
        <v>15.12</v>
      </c>
      <c r="B487" s="34" t="s">
        <v>357</v>
      </c>
      <c r="C487" s="35"/>
      <c r="D487" s="35">
        <v>2</v>
      </c>
      <c r="E487" s="61" t="s">
        <v>599</v>
      </c>
      <c r="F487" s="62">
        <v>9561.6</v>
      </c>
      <c r="G487" s="38"/>
      <c r="H487" s="38"/>
      <c r="I487" s="39" t="s">
        <v>36</v>
      </c>
      <c r="J487" s="40">
        <f t="shared" si="28"/>
        <v>1</v>
      </c>
      <c r="K487" s="38" t="s">
        <v>37</v>
      </c>
      <c r="L487" s="38" t="s">
        <v>4</v>
      </c>
      <c r="M487" s="41"/>
      <c r="N487" s="49"/>
      <c r="O487" s="49"/>
      <c r="P487" s="50"/>
      <c r="Q487" s="49"/>
      <c r="R487" s="49"/>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1">
        <f t="shared" si="29"/>
        <v>19123.2</v>
      </c>
      <c r="BB487" s="52">
        <f t="shared" si="30"/>
        <v>19123.2</v>
      </c>
      <c r="BC487" s="60" t="str">
        <f t="shared" si="31"/>
        <v>INR  Nineteen Thousand One Hundred &amp; Twenty Three  and Paise Twenty Only</v>
      </c>
      <c r="IA487" s="21">
        <v>15.12</v>
      </c>
      <c r="IB487" s="21" t="s">
        <v>357</v>
      </c>
      <c r="ID487" s="21">
        <v>2</v>
      </c>
      <c r="IE487" s="22" t="s">
        <v>599</v>
      </c>
      <c r="IF487" s="22"/>
      <c r="IG487" s="22"/>
      <c r="IH487" s="22"/>
      <c r="II487" s="22"/>
    </row>
    <row r="488" spans="1:243" s="21" customFormat="1" ht="15.75">
      <c r="A488" s="33">
        <v>15.13</v>
      </c>
      <c r="B488" s="34" t="s">
        <v>466</v>
      </c>
      <c r="C488" s="35"/>
      <c r="D488" s="68"/>
      <c r="E488" s="68"/>
      <c r="F488" s="68"/>
      <c r="G488" s="68"/>
      <c r="H488" s="68"/>
      <c r="I488" s="68"/>
      <c r="J488" s="68"/>
      <c r="K488" s="68"/>
      <c r="L488" s="68"/>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IA488" s="21">
        <v>15.13</v>
      </c>
      <c r="IB488" s="21" t="s">
        <v>466</v>
      </c>
      <c r="IE488" s="22"/>
      <c r="IF488" s="22"/>
      <c r="IG488" s="22"/>
      <c r="IH488" s="22"/>
      <c r="II488" s="22"/>
    </row>
    <row r="489" spans="1:243" s="21" customFormat="1" ht="15.75">
      <c r="A489" s="33">
        <v>15.14</v>
      </c>
      <c r="B489" s="34" t="s">
        <v>467</v>
      </c>
      <c r="C489" s="35"/>
      <c r="D489" s="68"/>
      <c r="E489" s="68"/>
      <c r="F489" s="68"/>
      <c r="G489" s="68"/>
      <c r="H489" s="68"/>
      <c r="I489" s="68"/>
      <c r="J489" s="68"/>
      <c r="K489" s="68"/>
      <c r="L489" s="68"/>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c r="AN489" s="69"/>
      <c r="AO489" s="69"/>
      <c r="AP489" s="69"/>
      <c r="AQ489" s="69"/>
      <c r="AR489" s="69"/>
      <c r="AS489" s="69"/>
      <c r="AT489" s="69"/>
      <c r="AU489" s="69"/>
      <c r="AV489" s="69"/>
      <c r="AW489" s="69"/>
      <c r="AX489" s="69"/>
      <c r="AY489" s="69"/>
      <c r="AZ489" s="69"/>
      <c r="BA489" s="69"/>
      <c r="BB489" s="69"/>
      <c r="BC489" s="69"/>
      <c r="IA489" s="21">
        <v>15.14</v>
      </c>
      <c r="IB489" s="21" t="s">
        <v>467</v>
      </c>
      <c r="IE489" s="22"/>
      <c r="IF489" s="22"/>
      <c r="IG489" s="22"/>
      <c r="IH489" s="22"/>
      <c r="II489" s="22"/>
    </row>
    <row r="490" spans="1:243" s="21" customFormat="1" ht="47.25">
      <c r="A490" s="33">
        <v>15.15</v>
      </c>
      <c r="B490" s="34" t="s">
        <v>357</v>
      </c>
      <c r="C490" s="35"/>
      <c r="D490" s="35">
        <v>1</v>
      </c>
      <c r="E490" s="61" t="s">
        <v>62</v>
      </c>
      <c r="F490" s="62">
        <v>6578.7</v>
      </c>
      <c r="G490" s="38"/>
      <c r="H490" s="38"/>
      <c r="I490" s="39" t="s">
        <v>36</v>
      </c>
      <c r="J490" s="40">
        <f t="shared" si="28"/>
        <v>1</v>
      </c>
      <c r="K490" s="38" t="s">
        <v>37</v>
      </c>
      <c r="L490" s="38" t="s">
        <v>4</v>
      </c>
      <c r="M490" s="41"/>
      <c r="N490" s="49"/>
      <c r="O490" s="49"/>
      <c r="P490" s="50"/>
      <c r="Q490" s="49"/>
      <c r="R490" s="49"/>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1">
        <f t="shared" si="29"/>
        <v>6578.7</v>
      </c>
      <c r="BB490" s="52">
        <f t="shared" si="30"/>
        <v>6578.7</v>
      </c>
      <c r="BC490" s="60" t="str">
        <f t="shared" si="31"/>
        <v>INR  Six Thousand Five Hundred &amp; Seventy Eight  and Paise Seventy Only</v>
      </c>
      <c r="IA490" s="21">
        <v>15.15</v>
      </c>
      <c r="IB490" s="21" t="s">
        <v>357</v>
      </c>
      <c r="ID490" s="21">
        <v>1</v>
      </c>
      <c r="IE490" s="22" t="s">
        <v>62</v>
      </c>
      <c r="IF490" s="22"/>
      <c r="IG490" s="22"/>
      <c r="IH490" s="22"/>
      <c r="II490" s="22"/>
    </row>
    <row r="491" spans="1:243" s="21" customFormat="1" ht="189">
      <c r="A491" s="33">
        <v>15.16</v>
      </c>
      <c r="B491" s="34" t="s">
        <v>468</v>
      </c>
      <c r="C491" s="35"/>
      <c r="D491" s="68"/>
      <c r="E491" s="68"/>
      <c r="F491" s="68"/>
      <c r="G491" s="68"/>
      <c r="H491" s="68"/>
      <c r="I491" s="68"/>
      <c r="J491" s="68"/>
      <c r="K491" s="68"/>
      <c r="L491" s="68"/>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c r="AN491" s="69"/>
      <c r="AO491" s="69"/>
      <c r="AP491" s="69"/>
      <c r="AQ491" s="69"/>
      <c r="AR491" s="69"/>
      <c r="AS491" s="69"/>
      <c r="AT491" s="69"/>
      <c r="AU491" s="69"/>
      <c r="AV491" s="69"/>
      <c r="AW491" s="69"/>
      <c r="AX491" s="69"/>
      <c r="AY491" s="69"/>
      <c r="AZ491" s="69"/>
      <c r="BA491" s="69"/>
      <c r="BB491" s="69"/>
      <c r="BC491" s="69"/>
      <c r="IA491" s="21">
        <v>15.16</v>
      </c>
      <c r="IB491" s="21" t="s">
        <v>468</v>
      </c>
      <c r="IE491" s="22"/>
      <c r="IF491" s="22"/>
      <c r="IG491" s="22"/>
      <c r="IH491" s="22"/>
      <c r="II491" s="22"/>
    </row>
    <row r="492" spans="1:243" s="21" customFormat="1" ht="28.5">
      <c r="A492" s="33">
        <v>15.17</v>
      </c>
      <c r="B492" s="34" t="s">
        <v>469</v>
      </c>
      <c r="C492" s="35"/>
      <c r="D492" s="35">
        <v>2</v>
      </c>
      <c r="E492" s="61" t="s">
        <v>599</v>
      </c>
      <c r="F492" s="62">
        <v>546.7</v>
      </c>
      <c r="G492" s="38"/>
      <c r="H492" s="38"/>
      <c r="I492" s="39" t="s">
        <v>36</v>
      </c>
      <c r="J492" s="40">
        <f t="shared" si="28"/>
        <v>1</v>
      </c>
      <c r="K492" s="38" t="s">
        <v>37</v>
      </c>
      <c r="L492" s="38" t="s">
        <v>4</v>
      </c>
      <c r="M492" s="41"/>
      <c r="N492" s="49"/>
      <c r="O492" s="49"/>
      <c r="P492" s="50"/>
      <c r="Q492" s="49"/>
      <c r="R492" s="49"/>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1">
        <f t="shared" si="29"/>
        <v>1093.4</v>
      </c>
      <c r="BB492" s="52">
        <f t="shared" si="30"/>
        <v>1093.4</v>
      </c>
      <c r="BC492" s="60" t="str">
        <f t="shared" si="31"/>
        <v>INR  One Thousand  &amp;Ninety Three  and Paise Forty Only</v>
      </c>
      <c r="IA492" s="21">
        <v>15.17</v>
      </c>
      <c r="IB492" s="21" t="s">
        <v>469</v>
      </c>
      <c r="ID492" s="21">
        <v>2</v>
      </c>
      <c r="IE492" s="22" t="s">
        <v>599</v>
      </c>
      <c r="IF492" s="22"/>
      <c r="IG492" s="22"/>
      <c r="IH492" s="22"/>
      <c r="II492" s="22"/>
    </row>
    <row r="493" spans="1:243" s="21" customFormat="1" ht="94.5">
      <c r="A493" s="33">
        <v>15.18</v>
      </c>
      <c r="B493" s="34" t="s">
        <v>470</v>
      </c>
      <c r="C493" s="35"/>
      <c r="D493" s="68"/>
      <c r="E493" s="68"/>
      <c r="F493" s="68"/>
      <c r="G493" s="68"/>
      <c r="H493" s="68"/>
      <c r="I493" s="68"/>
      <c r="J493" s="68"/>
      <c r="K493" s="68"/>
      <c r="L493" s="68"/>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c r="AR493" s="69"/>
      <c r="AS493" s="69"/>
      <c r="AT493" s="69"/>
      <c r="AU493" s="69"/>
      <c r="AV493" s="69"/>
      <c r="AW493" s="69"/>
      <c r="AX493" s="69"/>
      <c r="AY493" s="69"/>
      <c r="AZ493" s="69"/>
      <c r="BA493" s="69"/>
      <c r="BB493" s="69"/>
      <c r="BC493" s="69"/>
      <c r="IA493" s="21">
        <v>15.18</v>
      </c>
      <c r="IB493" s="21" t="s">
        <v>470</v>
      </c>
      <c r="IE493" s="22"/>
      <c r="IF493" s="22"/>
      <c r="IG493" s="22"/>
      <c r="IH493" s="22"/>
      <c r="II493" s="22"/>
    </row>
    <row r="494" spans="1:243" s="21" customFormat="1" ht="47.25">
      <c r="A494" s="33">
        <v>15.19</v>
      </c>
      <c r="B494" s="34" t="s">
        <v>471</v>
      </c>
      <c r="C494" s="35"/>
      <c r="D494" s="35">
        <v>1</v>
      </c>
      <c r="E494" s="61" t="s">
        <v>599</v>
      </c>
      <c r="F494" s="62">
        <v>2155.2</v>
      </c>
      <c r="G494" s="38"/>
      <c r="H494" s="38"/>
      <c r="I494" s="39" t="s">
        <v>36</v>
      </c>
      <c r="J494" s="40">
        <f t="shared" si="28"/>
        <v>1</v>
      </c>
      <c r="K494" s="38" t="s">
        <v>37</v>
      </c>
      <c r="L494" s="38" t="s">
        <v>4</v>
      </c>
      <c r="M494" s="41"/>
      <c r="N494" s="49"/>
      <c r="O494" s="49"/>
      <c r="P494" s="50"/>
      <c r="Q494" s="49"/>
      <c r="R494" s="49"/>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1">
        <f t="shared" si="29"/>
        <v>2155.2</v>
      </c>
      <c r="BB494" s="52">
        <f t="shared" si="30"/>
        <v>2155.2</v>
      </c>
      <c r="BC494" s="60" t="str">
        <f t="shared" si="31"/>
        <v>INR  Two Thousand One Hundred &amp; Fifty Five  and Paise Twenty Only</v>
      </c>
      <c r="IA494" s="21">
        <v>15.19</v>
      </c>
      <c r="IB494" s="21" t="s">
        <v>471</v>
      </c>
      <c r="ID494" s="21">
        <v>1</v>
      </c>
      <c r="IE494" s="22" t="s">
        <v>599</v>
      </c>
      <c r="IF494" s="22"/>
      <c r="IG494" s="22"/>
      <c r="IH494" s="22"/>
      <c r="II494" s="22"/>
    </row>
    <row r="495" spans="1:243" s="21" customFormat="1" ht="110.25">
      <c r="A495" s="63">
        <v>15.2</v>
      </c>
      <c r="B495" s="34" t="s">
        <v>472</v>
      </c>
      <c r="C495" s="35"/>
      <c r="D495" s="68"/>
      <c r="E495" s="68"/>
      <c r="F495" s="68"/>
      <c r="G495" s="68"/>
      <c r="H495" s="68"/>
      <c r="I495" s="68"/>
      <c r="J495" s="68"/>
      <c r="K495" s="68"/>
      <c r="L495" s="68"/>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IA495" s="21">
        <v>15.2</v>
      </c>
      <c r="IB495" s="21" t="s">
        <v>472</v>
      </c>
      <c r="IE495" s="22"/>
      <c r="IF495" s="22"/>
      <c r="IG495" s="22"/>
      <c r="IH495" s="22"/>
      <c r="II495" s="22"/>
    </row>
    <row r="496" spans="1:243" s="21" customFormat="1" ht="47.25">
      <c r="A496" s="33">
        <v>15.21</v>
      </c>
      <c r="B496" s="34" t="s">
        <v>357</v>
      </c>
      <c r="C496" s="35"/>
      <c r="D496" s="35">
        <v>2</v>
      </c>
      <c r="E496" s="61" t="s">
        <v>599</v>
      </c>
      <c r="F496" s="62">
        <v>4567.4</v>
      </c>
      <c r="G496" s="38"/>
      <c r="H496" s="38"/>
      <c r="I496" s="39" t="s">
        <v>36</v>
      </c>
      <c r="J496" s="40">
        <f t="shared" si="28"/>
        <v>1</v>
      </c>
      <c r="K496" s="38" t="s">
        <v>37</v>
      </c>
      <c r="L496" s="38" t="s">
        <v>4</v>
      </c>
      <c r="M496" s="41"/>
      <c r="N496" s="49"/>
      <c r="O496" s="49"/>
      <c r="P496" s="50"/>
      <c r="Q496" s="49"/>
      <c r="R496" s="49"/>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1">
        <f t="shared" si="29"/>
        <v>9134.8</v>
      </c>
      <c r="BB496" s="52">
        <f t="shared" si="30"/>
        <v>9134.8</v>
      </c>
      <c r="BC496" s="60" t="str">
        <f t="shared" si="31"/>
        <v>INR  Nine Thousand One Hundred &amp; Thirty Four  and Paise Eighty Only</v>
      </c>
      <c r="IA496" s="21">
        <v>15.21</v>
      </c>
      <c r="IB496" s="21" t="s">
        <v>357</v>
      </c>
      <c r="ID496" s="21">
        <v>2</v>
      </c>
      <c r="IE496" s="22" t="s">
        <v>599</v>
      </c>
      <c r="IF496" s="22"/>
      <c r="IG496" s="22"/>
      <c r="IH496" s="22"/>
      <c r="II496" s="22"/>
    </row>
    <row r="497" spans="1:243" s="21" customFormat="1" ht="15.75">
      <c r="A497" s="33">
        <v>16</v>
      </c>
      <c r="B497" s="34" t="s">
        <v>473</v>
      </c>
      <c r="C497" s="35"/>
      <c r="D497" s="68"/>
      <c r="E497" s="68"/>
      <c r="F497" s="68"/>
      <c r="G497" s="68"/>
      <c r="H497" s="68"/>
      <c r="I497" s="68"/>
      <c r="J497" s="68"/>
      <c r="K497" s="68"/>
      <c r="L497" s="68"/>
      <c r="M497" s="68"/>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IA497" s="21">
        <v>16</v>
      </c>
      <c r="IB497" s="21" t="s">
        <v>473</v>
      </c>
      <c r="IE497" s="22"/>
      <c r="IF497" s="22"/>
      <c r="IG497" s="22"/>
      <c r="IH497" s="22"/>
      <c r="II497" s="22"/>
    </row>
    <row r="498" spans="1:243" s="21" customFormat="1" ht="362.25">
      <c r="A498" s="33">
        <v>16.01</v>
      </c>
      <c r="B498" s="34" t="s">
        <v>474</v>
      </c>
      <c r="C498" s="35"/>
      <c r="D498" s="68"/>
      <c r="E498" s="68"/>
      <c r="F498" s="68"/>
      <c r="G498" s="68"/>
      <c r="H498" s="68"/>
      <c r="I498" s="68"/>
      <c r="J498" s="68"/>
      <c r="K498" s="68"/>
      <c r="L498" s="68"/>
      <c r="M498" s="68"/>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IA498" s="21">
        <v>16.01</v>
      </c>
      <c r="IB498" s="21" t="s">
        <v>474</v>
      </c>
      <c r="IE498" s="22"/>
      <c r="IF498" s="22"/>
      <c r="IG498" s="22"/>
      <c r="IH498" s="22"/>
      <c r="II498" s="22"/>
    </row>
    <row r="499" spans="1:243" s="21" customFormat="1" ht="15.75">
      <c r="A499" s="33">
        <v>16.02</v>
      </c>
      <c r="B499" s="34" t="s">
        <v>475</v>
      </c>
      <c r="C499" s="35"/>
      <c r="D499" s="68"/>
      <c r="E499" s="68"/>
      <c r="F499" s="68"/>
      <c r="G499" s="68"/>
      <c r="H499" s="68"/>
      <c r="I499" s="68"/>
      <c r="J499" s="68"/>
      <c r="K499" s="68"/>
      <c r="L499" s="68"/>
      <c r="M499" s="68"/>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IA499" s="21">
        <v>16.02</v>
      </c>
      <c r="IB499" s="21" t="s">
        <v>475</v>
      </c>
      <c r="IE499" s="22"/>
      <c r="IF499" s="22"/>
      <c r="IG499" s="22"/>
      <c r="IH499" s="22"/>
      <c r="II499" s="22"/>
    </row>
    <row r="500" spans="1:243" s="21" customFormat="1" ht="78.75">
      <c r="A500" s="33">
        <v>16.03</v>
      </c>
      <c r="B500" s="34" t="s">
        <v>476</v>
      </c>
      <c r="C500" s="35"/>
      <c r="D500" s="35">
        <v>60</v>
      </c>
      <c r="E500" s="61" t="s">
        <v>601</v>
      </c>
      <c r="F500" s="62">
        <v>371.7</v>
      </c>
      <c r="G500" s="38"/>
      <c r="H500" s="38"/>
      <c r="I500" s="39" t="s">
        <v>36</v>
      </c>
      <c r="J500" s="40">
        <f t="shared" si="28"/>
        <v>1</v>
      </c>
      <c r="K500" s="38" t="s">
        <v>37</v>
      </c>
      <c r="L500" s="38" t="s">
        <v>4</v>
      </c>
      <c r="M500" s="41"/>
      <c r="N500" s="49"/>
      <c r="O500" s="49"/>
      <c r="P500" s="50"/>
      <c r="Q500" s="49"/>
      <c r="R500" s="49"/>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1">
        <f t="shared" si="29"/>
        <v>22302</v>
      </c>
      <c r="BB500" s="52">
        <f t="shared" si="30"/>
        <v>22302</v>
      </c>
      <c r="BC500" s="60" t="str">
        <f t="shared" si="31"/>
        <v>INR  Twenty Two Thousand Three Hundred &amp; Two  Only</v>
      </c>
      <c r="IA500" s="21">
        <v>16.03</v>
      </c>
      <c r="IB500" s="21" t="s">
        <v>476</v>
      </c>
      <c r="ID500" s="21">
        <v>60</v>
      </c>
      <c r="IE500" s="22" t="s">
        <v>601</v>
      </c>
      <c r="IF500" s="22"/>
      <c r="IG500" s="22"/>
      <c r="IH500" s="22"/>
      <c r="II500" s="22"/>
    </row>
    <row r="501" spans="1:243" s="21" customFormat="1" ht="126">
      <c r="A501" s="33">
        <v>16.04</v>
      </c>
      <c r="B501" s="34" t="s">
        <v>477</v>
      </c>
      <c r="C501" s="35"/>
      <c r="D501" s="68"/>
      <c r="E501" s="68"/>
      <c r="F501" s="68"/>
      <c r="G501" s="68"/>
      <c r="H501" s="68"/>
      <c r="I501" s="68"/>
      <c r="J501" s="68"/>
      <c r="K501" s="68"/>
      <c r="L501" s="68"/>
      <c r="M501" s="68"/>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IA501" s="21">
        <v>16.04</v>
      </c>
      <c r="IB501" s="21" t="s">
        <v>477</v>
      </c>
      <c r="IE501" s="22"/>
      <c r="IF501" s="22"/>
      <c r="IG501" s="22"/>
      <c r="IH501" s="22"/>
      <c r="II501" s="22"/>
    </row>
    <row r="502" spans="1:243" s="21" customFormat="1" ht="78.75">
      <c r="A502" s="33">
        <v>16.05</v>
      </c>
      <c r="B502" s="34" t="s">
        <v>476</v>
      </c>
      <c r="C502" s="35"/>
      <c r="D502" s="35">
        <v>100</v>
      </c>
      <c r="E502" s="61" t="s">
        <v>601</v>
      </c>
      <c r="F502" s="62">
        <v>450.2</v>
      </c>
      <c r="G502" s="38"/>
      <c r="H502" s="38"/>
      <c r="I502" s="39" t="s">
        <v>36</v>
      </c>
      <c r="J502" s="40">
        <f t="shared" si="28"/>
        <v>1</v>
      </c>
      <c r="K502" s="38" t="s">
        <v>37</v>
      </c>
      <c r="L502" s="38" t="s">
        <v>4</v>
      </c>
      <c r="M502" s="41"/>
      <c r="N502" s="49"/>
      <c r="O502" s="49"/>
      <c r="P502" s="50"/>
      <c r="Q502" s="49"/>
      <c r="R502" s="49"/>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1">
        <f t="shared" si="29"/>
        <v>45020</v>
      </c>
      <c r="BB502" s="52">
        <f t="shared" si="30"/>
        <v>45020</v>
      </c>
      <c r="BC502" s="60" t="str">
        <f t="shared" si="31"/>
        <v>INR  Forty Five Thousand  &amp;Twenty  Only</v>
      </c>
      <c r="IA502" s="21">
        <v>16.05</v>
      </c>
      <c r="IB502" s="21" t="s">
        <v>476</v>
      </c>
      <c r="ID502" s="21">
        <v>100</v>
      </c>
      <c r="IE502" s="22" t="s">
        <v>601</v>
      </c>
      <c r="IF502" s="22"/>
      <c r="IG502" s="22"/>
      <c r="IH502" s="22"/>
      <c r="II502" s="22"/>
    </row>
    <row r="503" spans="1:243" s="21" customFormat="1" ht="173.25">
      <c r="A503" s="33">
        <v>16.06</v>
      </c>
      <c r="B503" s="34" t="s">
        <v>478</v>
      </c>
      <c r="C503" s="35"/>
      <c r="D503" s="68"/>
      <c r="E503" s="68"/>
      <c r="F503" s="68"/>
      <c r="G503" s="68"/>
      <c r="H503" s="68"/>
      <c r="I503" s="68"/>
      <c r="J503" s="68"/>
      <c r="K503" s="68"/>
      <c r="L503" s="68"/>
      <c r="M503" s="68"/>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IA503" s="21">
        <v>16.06</v>
      </c>
      <c r="IB503" s="21" t="s">
        <v>478</v>
      </c>
      <c r="IE503" s="22"/>
      <c r="IF503" s="22"/>
      <c r="IG503" s="22"/>
      <c r="IH503" s="22"/>
      <c r="II503" s="22"/>
    </row>
    <row r="504" spans="1:243" s="21" customFormat="1" ht="31.5">
      <c r="A504" s="33">
        <v>16.07</v>
      </c>
      <c r="B504" s="34" t="s">
        <v>479</v>
      </c>
      <c r="C504" s="35"/>
      <c r="D504" s="35">
        <v>6</v>
      </c>
      <c r="E504" s="61" t="s">
        <v>45</v>
      </c>
      <c r="F504" s="62">
        <v>917.9</v>
      </c>
      <c r="G504" s="38"/>
      <c r="H504" s="38"/>
      <c r="I504" s="39" t="s">
        <v>36</v>
      </c>
      <c r="J504" s="40">
        <f t="shared" si="28"/>
        <v>1</v>
      </c>
      <c r="K504" s="38" t="s">
        <v>37</v>
      </c>
      <c r="L504" s="38" t="s">
        <v>4</v>
      </c>
      <c r="M504" s="41"/>
      <c r="N504" s="49"/>
      <c r="O504" s="49"/>
      <c r="P504" s="50"/>
      <c r="Q504" s="49"/>
      <c r="R504" s="49"/>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1">
        <f t="shared" si="29"/>
        <v>5507.4</v>
      </c>
      <c r="BB504" s="52">
        <f t="shared" si="30"/>
        <v>5507.4</v>
      </c>
      <c r="BC504" s="60" t="str">
        <f t="shared" si="31"/>
        <v>INR  Five Thousand Five Hundred &amp; Seven  and Paise Forty Only</v>
      </c>
      <c r="IA504" s="21">
        <v>16.07</v>
      </c>
      <c r="IB504" s="21" t="s">
        <v>479</v>
      </c>
      <c r="ID504" s="21">
        <v>6</v>
      </c>
      <c r="IE504" s="22" t="s">
        <v>45</v>
      </c>
      <c r="IF504" s="22"/>
      <c r="IG504" s="22"/>
      <c r="IH504" s="22"/>
      <c r="II504" s="22"/>
    </row>
    <row r="505" spans="1:243" s="21" customFormat="1" ht="141.75">
      <c r="A505" s="33">
        <v>16.08</v>
      </c>
      <c r="B505" s="34" t="s">
        <v>480</v>
      </c>
      <c r="C505" s="35"/>
      <c r="D505" s="68"/>
      <c r="E505" s="68"/>
      <c r="F505" s="68"/>
      <c r="G505" s="68"/>
      <c r="H505" s="68"/>
      <c r="I505" s="68"/>
      <c r="J505" s="68"/>
      <c r="K505" s="68"/>
      <c r="L505" s="68"/>
      <c r="M505" s="68"/>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IA505" s="21">
        <v>16.08</v>
      </c>
      <c r="IB505" s="21" t="s">
        <v>480</v>
      </c>
      <c r="IE505" s="22"/>
      <c r="IF505" s="22"/>
      <c r="IG505" s="22"/>
      <c r="IH505" s="22"/>
      <c r="II505" s="22"/>
    </row>
    <row r="506" spans="1:243" s="21" customFormat="1" ht="47.25">
      <c r="A506" s="33">
        <v>16.09</v>
      </c>
      <c r="B506" s="34" t="s">
        <v>481</v>
      </c>
      <c r="C506" s="35"/>
      <c r="D506" s="35">
        <v>6</v>
      </c>
      <c r="E506" s="61" t="s">
        <v>45</v>
      </c>
      <c r="F506" s="62">
        <v>1136.7</v>
      </c>
      <c r="G506" s="38"/>
      <c r="H506" s="38"/>
      <c r="I506" s="39" t="s">
        <v>36</v>
      </c>
      <c r="J506" s="40">
        <f t="shared" si="28"/>
        <v>1</v>
      </c>
      <c r="K506" s="38" t="s">
        <v>37</v>
      </c>
      <c r="L506" s="38" t="s">
        <v>4</v>
      </c>
      <c r="M506" s="41"/>
      <c r="N506" s="49"/>
      <c r="O506" s="49"/>
      <c r="P506" s="50"/>
      <c r="Q506" s="49"/>
      <c r="R506" s="49"/>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1">
        <f t="shared" si="29"/>
        <v>6820.2</v>
      </c>
      <c r="BB506" s="52">
        <f t="shared" si="30"/>
        <v>6820.2</v>
      </c>
      <c r="BC506" s="60" t="str">
        <f t="shared" si="31"/>
        <v>INR  Six Thousand Eight Hundred &amp; Twenty  and Paise Twenty Only</v>
      </c>
      <c r="IA506" s="21">
        <v>16.09</v>
      </c>
      <c r="IB506" s="21" t="s">
        <v>481</v>
      </c>
      <c r="ID506" s="21">
        <v>6</v>
      </c>
      <c r="IE506" s="22" t="s">
        <v>45</v>
      </c>
      <c r="IF506" s="22"/>
      <c r="IG506" s="22"/>
      <c r="IH506" s="22"/>
      <c r="II506" s="22"/>
    </row>
    <row r="507" spans="1:243" s="21" customFormat="1" ht="47.25">
      <c r="A507" s="63">
        <v>16.1</v>
      </c>
      <c r="B507" s="34" t="s">
        <v>482</v>
      </c>
      <c r="C507" s="35"/>
      <c r="D507" s="35">
        <v>4</v>
      </c>
      <c r="E507" s="61" t="s">
        <v>45</v>
      </c>
      <c r="F507" s="62">
        <v>1282.2</v>
      </c>
      <c r="G507" s="38"/>
      <c r="H507" s="38"/>
      <c r="I507" s="39" t="s">
        <v>36</v>
      </c>
      <c r="J507" s="40">
        <f t="shared" si="28"/>
        <v>1</v>
      </c>
      <c r="K507" s="38" t="s">
        <v>37</v>
      </c>
      <c r="L507" s="38" t="s">
        <v>4</v>
      </c>
      <c r="M507" s="41"/>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1">
        <f t="shared" si="29"/>
        <v>5128.8</v>
      </c>
      <c r="BB507" s="52">
        <f t="shared" si="30"/>
        <v>5128.8</v>
      </c>
      <c r="BC507" s="60" t="str">
        <f t="shared" si="31"/>
        <v>INR  Five Thousand One Hundred &amp; Twenty Eight  and Paise Eighty Only</v>
      </c>
      <c r="IA507" s="21">
        <v>16.1</v>
      </c>
      <c r="IB507" s="21" t="s">
        <v>482</v>
      </c>
      <c r="ID507" s="21">
        <v>4</v>
      </c>
      <c r="IE507" s="22" t="s">
        <v>45</v>
      </c>
      <c r="IF507" s="22"/>
      <c r="IG507" s="22"/>
      <c r="IH507" s="22"/>
      <c r="II507" s="22"/>
    </row>
    <row r="508" spans="1:243" s="21" customFormat="1" ht="193.5" customHeight="1">
      <c r="A508" s="33">
        <v>16.11</v>
      </c>
      <c r="B508" s="34" t="s">
        <v>483</v>
      </c>
      <c r="C508" s="35"/>
      <c r="D508" s="68"/>
      <c r="E508" s="68"/>
      <c r="F508" s="68"/>
      <c r="G508" s="68"/>
      <c r="H508" s="68"/>
      <c r="I508" s="68"/>
      <c r="J508" s="68"/>
      <c r="K508" s="68"/>
      <c r="L508" s="68"/>
      <c r="M508" s="68"/>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IA508" s="21">
        <v>16.11</v>
      </c>
      <c r="IB508" s="21" t="s">
        <v>483</v>
      </c>
      <c r="IE508" s="22"/>
      <c r="IF508" s="22"/>
      <c r="IG508" s="22"/>
      <c r="IH508" s="22"/>
      <c r="II508" s="22"/>
    </row>
    <row r="509" spans="1:243" s="21" customFormat="1" ht="42.75">
      <c r="A509" s="33">
        <v>16.12</v>
      </c>
      <c r="B509" s="34" t="s">
        <v>484</v>
      </c>
      <c r="C509" s="35"/>
      <c r="D509" s="35">
        <v>18</v>
      </c>
      <c r="E509" s="61" t="s">
        <v>599</v>
      </c>
      <c r="F509" s="62">
        <v>2115.3</v>
      </c>
      <c r="G509" s="38"/>
      <c r="H509" s="38"/>
      <c r="I509" s="39" t="s">
        <v>36</v>
      </c>
      <c r="J509" s="40">
        <f t="shared" si="28"/>
        <v>1</v>
      </c>
      <c r="K509" s="38" t="s">
        <v>37</v>
      </c>
      <c r="L509" s="38" t="s">
        <v>4</v>
      </c>
      <c r="M509" s="41"/>
      <c r="N509" s="49"/>
      <c r="O509" s="49"/>
      <c r="P509" s="50"/>
      <c r="Q509" s="49"/>
      <c r="R509" s="49"/>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1">
        <f t="shared" si="29"/>
        <v>38075.4</v>
      </c>
      <c r="BB509" s="52">
        <f t="shared" si="30"/>
        <v>38075.4</v>
      </c>
      <c r="BC509" s="60" t="str">
        <f t="shared" si="31"/>
        <v>INR  Thirty Eight Thousand  &amp;Seventy Five  and Paise Forty Only</v>
      </c>
      <c r="IA509" s="21">
        <v>16.12</v>
      </c>
      <c r="IB509" s="21" t="s">
        <v>484</v>
      </c>
      <c r="ID509" s="21">
        <v>18</v>
      </c>
      <c r="IE509" s="22" t="s">
        <v>599</v>
      </c>
      <c r="IF509" s="22"/>
      <c r="IG509" s="22"/>
      <c r="IH509" s="22"/>
      <c r="II509" s="22"/>
    </row>
    <row r="510" spans="1:243" s="21" customFormat="1" ht="110.25">
      <c r="A510" s="33">
        <v>16.13</v>
      </c>
      <c r="B510" s="34" t="s">
        <v>485</v>
      </c>
      <c r="C510" s="35"/>
      <c r="D510" s="68"/>
      <c r="E510" s="68"/>
      <c r="F510" s="68"/>
      <c r="G510" s="68"/>
      <c r="H510" s="68"/>
      <c r="I510" s="68"/>
      <c r="J510" s="68"/>
      <c r="K510" s="68"/>
      <c r="L510" s="68"/>
      <c r="M510" s="68"/>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IA510" s="21">
        <v>16.13</v>
      </c>
      <c r="IB510" s="21" t="s">
        <v>485</v>
      </c>
      <c r="IE510" s="22"/>
      <c r="IF510" s="22"/>
      <c r="IG510" s="22"/>
      <c r="IH510" s="22"/>
      <c r="II510" s="22"/>
    </row>
    <row r="511" spans="1:243" s="21" customFormat="1" ht="28.5">
      <c r="A511" s="33">
        <v>16.14</v>
      </c>
      <c r="B511" s="34" t="s">
        <v>486</v>
      </c>
      <c r="C511" s="35"/>
      <c r="D511" s="35">
        <v>10</v>
      </c>
      <c r="E511" s="61" t="s">
        <v>62</v>
      </c>
      <c r="F511" s="62">
        <v>69.7</v>
      </c>
      <c r="G511" s="38"/>
      <c r="H511" s="38"/>
      <c r="I511" s="39" t="s">
        <v>36</v>
      </c>
      <c r="J511" s="40">
        <f t="shared" si="28"/>
        <v>1</v>
      </c>
      <c r="K511" s="38" t="s">
        <v>37</v>
      </c>
      <c r="L511" s="38" t="s">
        <v>4</v>
      </c>
      <c r="M511" s="41"/>
      <c r="N511" s="49"/>
      <c r="O511" s="49"/>
      <c r="P511" s="50"/>
      <c r="Q511" s="49"/>
      <c r="R511" s="49"/>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1">
        <f t="shared" si="29"/>
        <v>697</v>
      </c>
      <c r="BB511" s="52">
        <f t="shared" si="30"/>
        <v>697</v>
      </c>
      <c r="BC511" s="60" t="str">
        <f t="shared" si="31"/>
        <v>INR  Six Hundred &amp; Ninety Seven  Only</v>
      </c>
      <c r="IA511" s="21">
        <v>16.14</v>
      </c>
      <c r="IB511" s="21" t="s">
        <v>486</v>
      </c>
      <c r="ID511" s="21">
        <v>10</v>
      </c>
      <c r="IE511" s="22" t="s">
        <v>62</v>
      </c>
      <c r="IF511" s="22"/>
      <c r="IG511" s="22"/>
      <c r="IH511" s="22"/>
      <c r="II511" s="22"/>
    </row>
    <row r="512" spans="1:243" s="21" customFormat="1" ht="47.25">
      <c r="A512" s="33">
        <v>16.15</v>
      </c>
      <c r="B512" s="34" t="s">
        <v>487</v>
      </c>
      <c r="C512" s="35"/>
      <c r="D512" s="68"/>
      <c r="E512" s="68"/>
      <c r="F512" s="68"/>
      <c r="G512" s="68"/>
      <c r="H512" s="68"/>
      <c r="I512" s="68"/>
      <c r="J512" s="68"/>
      <c r="K512" s="68"/>
      <c r="L512" s="68"/>
      <c r="M512" s="68"/>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69"/>
      <c r="IA512" s="21">
        <v>16.15</v>
      </c>
      <c r="IB512" s="21" t="s">
        <v>487</v>
      </c>
      <c r="IE512" s="22"/>
      <c r="IF512" s="22"/>
      <c r="IG512" s="22"/>
      <c r="IH512" s="22"/>
      <c r="II512" s="22"/>
    </row>
    <row r="513" spans="1:243" s="21" customFormat="1" ht="28.5">
      <c r="A513" s="33">
        <v>16.16</v>
      </c>
      <c r="B513" s="34" t="s">
        <v>475</v>
      </c>
      <c r="C513" s="35"/>
      <c r="D513" s="35">
        <v>60</v>
      </c>
      <c r="E513" s="61" t="s">
        <v>601</v>
      </c>
      <c r="F513" s="62">
        <v>11.8</v>
      </c>
      <c r="G513" s="38"/>
      <c r="H513" s="38"/>
      <c r="I513" s="39" t="s">
        <v>36</v>
      </c>
      <c r="J513" s="40">
        <f t="shared" si="28"/>
        <v>1</v>
      </c>
      <c r="K513" s="38" t="s">
        <v>37</v>
      </c>
      <c r="L513" s="38" t="s">
        <v>4</v>
      </c>
      <c r="M513" s="41"/>
      <c r="N513" s="49"/>
      <c r="O513" s="49"/>
      <c r="P513" s="50"/>
      <c r="Q513" s="49"/>
      <c r="R513" s="49"/>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1">
        <f t="shared" si="29"/>
        <v>708</v>
      </c>
      <c r="BB513" s="52">
        <f t="shared" si="30"/>
        <v>708</v>
      </c>
      <c r="BC513" s="60" t="str">
        <f t="shared" si="31"/>
        <v>INR  Seven Hundred &amp; Eight  Only</v>
      </c>
      <c r="IA513" s="21">
        <v>16.16</v>
      </c>
      <c r="IB513" s="21" t="s">
        <v>475</v>
      </c>
      <c r="ID513" s="21">
        <v>60</v>
      </c>
      <c r="IE513" s="22" t="s">
        <v>601</v>
      </c>
      <c r="IF513" s="22"/>
      <c r="IG513" s="22"/>
      <c r="IH513" s="22"/>
      <c r="II513" s="22"/>
    </row>
    <row r="514" spans="1:243" s="21" customFormat="1" ht="31.5">
      <c r="A514" s="33">
        <v>16.17</v>
      </c>
      <c r="B514" s="34" t="s">
        <v>488</v>
      </c>
      <c r="C514" s="35"/>
      <c r="D514" s="35">
        <v>150</v>
      </c>
      <c r="E514" s="61" t="s">
        <v>601</v>
      </c>
      <c r="F514" s="62">
        <v>11.8</v>
      </c>
      <c r="G514" s="38"/>
      <c r="H514" s="38"/>
      <c r="I514" s="39" t="s">
        <v>36</v>
      </c>
      <c r="J514" s="40">
        <f t="shared" si="28"/>
        <v>1</v>
      </c>
      <c r="K514" s="38" t="s">
        <v>37</v>
      </c>
      <c r="L514" s="38" t="s">
        <v>4</v>
      </c>
      <c r="M514" s="41"/>
      <c r="N514" s="49"/>
      <c r="O514" s="49"/>
      <c r="P514" s="50"/>
      <c r="Q514" s="49"/>
      <c r="R514" s="49"/>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1">
        <f t="shared" si="29"/>
        <v>1770</v>
      </c>
      <c r="BB514" s="52">
        <f t="shared" si="30"/>
        <v>1770</v>
      </c>
      <c r="BC514" s="60" t="str">
        <f t="shared" si="31"/>
        <v>INR  One Thousand Seven Hundred &amp; Seventy  Only</v>
      </c>
      <c r="IA514" s="21">
        <v>16.17</v>
      </c>
      <c r="IB514" s="21" t="s">
        <v>488</v>
      </c>
      <c r="ID514" s="21">
        <v>150</v>
      </c>
      <c r="IE514" s="22" t="s">
        <v>601</v>
      </c>
      <c r="IF514" s="22"/>
      <c r="IG514" s="22"/>
      <c r="IH514" s="22"/>
      <c r="II514" s="22"/>
    </row>
    <row r="515" spans="1:243" s="21" customFormat="1" ht="110.25">
      <c r="A515" s="33">
        <v>16.18</v>
      </c>
      <c r="B515" s="34" t="s">
        <v>489</v>
      </c>
      <c r="C515" s="35"/>
      <c r="D515" s="68"/>
      <c r="E515" s="68"/>
      <c r="F515" s="68"/>
      <c r="G515" s="68"/>
      <c r="H515" s="68"/>
      <c r="I515" s="68"/>
      <c r="J515" s="68"/>
      <c r="K515" s="68"/>
      <c r="L515" s="68"/>
      <c r="M515" s="68"/>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IA515" s="21">
        <v>16.18</v>
      </c>
      <c r="IB515" s="21" t="s">
        <v>489</v>
      </c>
      <c r="IE515" s="22"/>
      <c r="IF515" s="22"/>
      <c r="IG515" s="22"/>
      <c r="IH515" s="22"/>
      <c r="II515" s="22"/>
    </row>
    <row r="516" spans="1:243" s="21" customFormat="1" ht="28.5">
      <c r="A516" s="33">
        <v>16.19</v>
      </c>
      <c r="B516" s="34" t="s">
        <v>490</v>
      </c>
      <c r="C516" s="35"/>
      <c r="D516" s="35">
        <v>4</v>
      </c>
      <c r="E516" s="61" t="s">
        <v>599</v>
      </c>
      <c r="F516" s="62">
        <v>251.2</v>
      </c>
      <c r="G516" s="38"/>
      <c r="H516" s="38"/>
      <c r="I516" s="39" t="s">
        <v>36</v>
      </c>
      <c r="J516" s="40">
        <f t="shared" si="28"/>
        <v>1</v>
      </c>
      <c r="K516" s="38" t="s">
        <v>37</v>
      </c>
      <c r="L516" s="38" t="s">
        <v>4</v>
      </c>
      <c r="M516" s="41"/>
      <c r="N516" s="49"/>
      <c r="O516" s="49"/>
      <c r="P516" s="50"/>
      <c r="Q516" s="49"/>
      <c r="R516" s="49"/>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1">
        <f t="shared" si="29"/>
        <v>1004.8</v>
      </c>
      <c r="BB516" s="52">
        <f t="shared" si="30"/>
        <v>1004.8</v>
      </c>
      <c r="BC516" s="60" t="str">
        <f t="shared" si="31"/>
        <v>INR  One Thousand  &amp;Four  and Paise Eighty Only</v>
      </c>
      <c r="IA516" s="21">
        <v>16.19</v>
      </c>
      <c r="IB516" s="21" t="s">
        <v>490</v>
      </c>
      <c r="ID516" s="21">
        <v>4</v>
      </c>
      <c r="IE516" s="22" t="s">
        <v>599</v>
      </c>
      <c r="IF516" s="22"/>
      <c r="IG516" s="22"/>
      <c r="IH516" s="22"/>
      <c r="II516" s="22"/>
    </row>
    <row r="517" spans="1:243" s="21" customFormat="1" ht="33" customHeight="1">
      <c r="A517" s="63">
        <v>16.2</v>
      </c>
      <c r="B517" s="34" t="s">
        <v>491</v>
      </c>
      <c r="C517" s="35"/>
      <c r="D517" s="35">
        <v>4</v>
      </c>
      <c r="E517" s="61" t="s">
        <v>599</v>
      </c>
      <c r="F517" s="62">
        <v>638.4</v>
      </c>
      <c r="G517" s="38"/>
      <c r="H517" s="38"/>
      <c r="I517" s="39" t="s">
        <v>36</v>
      </c>
      <c r="J517" s="40">
        <f t="shared" si="28"/>
        <v>1</v>
      </c>
      <c r="K517" s="38" t="s">
        <v>37</v>
      </c>
      <c r="L517" s="38" t="s">
        <v>4</v>
      </c>
      <c r="M517" s="41"/>
      <c r="N517" s="49"/>
      <c r="O517" s="49"/>
      <c r="P517" s="50"/>
      <c r="Q517" s="49"/>
      <c r="R517" s="49"/>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1">
        <f t="shared" si="29"/>
        <v>2553.6</v>
      </c>
      <c r="BB517" s="52">
        <f t="shared" si="30"/>
        <v>2553.6</v>
      </c>
      <c r="BC517" s="60" t="str">
        <f t="shared" si="31"/>
        <v>INR  Two Thousand Five Hundred &amp; Fifty Three  and Paise Sixty Only</v>
      </c>
      <c r="IA517" s="21">
        <v>16.2</v>
      </c>
      <c r="IB517" s="21" t="s">
        <v>491</v>
      </c>
      <c r="ID517" s="21">
        <v>4</v>
      </c>
      <c r="IE517" s="22" t="s">
        <v>599</v>
      </c>
      <c r="IF517" s="22"/>
      <c r="IG517" s="22"/>
      <c r="IH517" s="22"/>
      <c r="II517" s="22"/>
    </row>
    <row r="518" spans="1:243" s="21" customFormat="1" ht="78.75">
      <c r="A518" s="33">
        <v>16.21</v>
      </c>
      <c r="B518" s="34" t="s">
        <v>492</v>
      </c>
      <c r="C518" s="35"/>
      <c r="D518" s="68"/>
      <c r="E518" s="68"/>
      <c r="F518" s="68"/>
      <c r="G518" s="68"/>
      <c r="H518" s="68"/>
      <c r="I518" s="68"/>
      <c r="J518" s="68"/>
      <c r="K518" s="68"/>
      <c r="L518" s="68"/>
      <c r="M518" s="68"/>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AU518" s="69"/>
      <c r="AV518" s="69"/>
      <c r="AW518" s="69"/>
      <c r="AX518" s="69"/>
      <c r="AY518" s="69"/>
      <c r="AZ518" s="69"/>
      <c r="BA518" s="69"/>
      <c r="BB518" s="69"/>
      <c r="BC518" s="69"/>
      <c r="IA518" s="21">
        <v>16.21</v>
      </c>
      <c r="IB518" s="21" t="s">
        <v>492</v>
      </c>
      <c r="IE518" s="22"/>
      <c r="IF518" s="22"/>
      <c r="IG518" s="22"/>
      <c r="IH518" s="22"/>
      <c r="II518" s="22"/>
    </row>
    <row r="519" spans="1:243" s="21" customFormat="1" ht="31.5">
      <c r="A519" s="33">
        <v>16.22</v>
      </c>
      <c r="B519" s="34" t="s">
        <v>493</v>
      </c>
      <c r="C519" s="35"/>
      <c r="D519" s="35">
        <v>2</v>
      </c>
      <c r="E519" s="61" t="s">
        <v>599</v>
      </c>
      <c r="F519" s="62">
        <v>449.2</v>
      </c>
      <c r="G519" s="38"/>
      <c r="H519" s="38"/>
      <c r="I519" s="39" t="s">
        <v>36</v>
      </c>
      <c r="J519" s="40">
        <f t="shared" si="28"/>
        <v>1</v>
      </c>
      <c r="K519" s="38" t="s">
        <v>37</v>
      </c>
      <c r="L519" s="38" t="s">
        <v>4</v>
      </c>
      <c r="M519" s="41"/>
      <c r="N519" s="49"/>
      <c r="O519" s="49"/>
      <c r="P519" s="50"/>
      <c r="Q519" s="49"/>
      <c r="R519" s="49"/>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1">
        <f t="shared" si="29"/>
        <v>898.4</v>
      </c>
      <c r="BB519" s="52">
        <f t="shared" si="30"/>
        <v>898.4</v>
      </c>
      <c r="BC519" s="60" t="str">
        <f t="shared" si="31"/>
        <v>INR  Eight Hundred &amp; Ninety Eight  and Paise Forty Only</v>
      </c>
      <c r="IA519" s="21">
        <v>16.22</v>
      </c>
      <c r="IB519" s="21" t="s">
        <v>493</v>
      </c>
      <c r="ID519" s="21">
        <v>2</v>
      </c>
      <c r="IE519" s="22" t="s">
        <v>599</v>
      </c>
      <c r="IF519" s="22"/>
      <c r="IG519" s="22"/>
      <c r="IH519" s="22"/>
      <c r="II519" s="22"/>
    </row>
    <row r="520" spans="1:243" s="21" customFormat="1" ht="94.5">
      <c r="A520" s="33">
        <v>16.23</v>
      </c>
      <c r="B520" s="34" t="s">
        <v>494</v>
      </c>
      <c r="C520" s="35"/>
      <c r="D520" s="35">
        <v>2</v>
      </c>
      <c r="E520" s="61" t="s">
        <v>599</v>
      </c>
      <c r="F520" s="62">
        <v>402.1</v>
      </c>
      <c r="G520" s="38"/>
      <c r="H520" s="38"/>
      <c r="I520" s="39" t="s">
        <v>36</v>
      </c>
      <c r="J520" s="40">
        <f t="shared" si="28"/>
        <v>1</v>
      </c>
      <c r="K520" s="38" t="s">
        <v>37</v>
      </c>
      <c r="L520" s="38" t="s">
        <v>4</v>
      </c>
      <c r="M520" s="41"/>
      <c r="N520" s="49"/>
      <c r="O520" s="49"/>
      <c r="P520" s="50"/>
      <c r="Q520" s="49"/>
      <c r="R520" s="49"/>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1">
        <f t="shared" si="29"/>
        <v>804.2</v>
      </c>
      <c r="BB520" s="52">
        <f t="shared" si="30"/>
        <v>804.2</v>
      </c>
      <c r="BC520" s="60" t="str">
        <f t="shared" si="31"/>
        <v>INR  Eight Hundred &amp; Four  and Paise Twenty Only</v>
      </c>
      <c r="IA520" s="21">
        <v>16.23</v>
      </c>
      <c r="IB520" s="21" t="s">
        <v>494</v>
      </c>
      <c r="ID520" s="21">
        <v>2</v>
      </c>
      <c r="IE520" s="22" t="s">
        <v>599</v>
      </c>
      <c r="IF520" s="22"/>
      <c r="IG520" s="22"/>
      <c r="IH520" s="22"/>
      <c r="II520" s="22"/>
    </row>
    <row r="521" spans="1:243" s="21" customFormat="1" ht="63">
      <c r="A521" s="33">
        <v>16.24</v>
      </c>
      <c r="B521" s="34" t="s">
        <v>495</v>
      </c>
      <c r="C521" s="35"/>
      <c r="D521" s="68"/>
      <c r="E521" s="68"/>
      <c r="F521" s="68"/>
      <c r="G521" s="68"/>
      <c r="H521" s="68"/>
      <c r="I521" s="68"/>
      <c r="J521" s="68"/>
      <c r="K521" s="68"/>
      <c r="L521" s="68"/>
      <c r="M521" s="68"/>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c r="AZ521" s="69"/>
      <c r="BA521" s="69"/>
      <c r="BB521" s="69"/>
      <c r="BC521" s="69"/>
      <c r="IA521" s="21">
        <v>16.24</v>
      </c>
      <c r="IB521" s="21" t="s">
        <v>495</v>
      </c>
      <c r="IE521" s="22"/>
      <c r="IF521" s="22"/>
      <c r="IG521" s="22"/>
      <c r="IH521" s="22"/>
      <c r="II521" s="22"/>
    </row>
    <row r="522" spans="1:243" s="21" customFormat="1" ht="28.5">
      <c r="A522" s="33">
        <v>16.25</v>
      </c>
      <c r="B522" s="34" t="s">
        <v>496</v>
      </c>
      <c r="C522" s="35"/>
      <c r="D522" s="35">
        <v>6</v>
      </c>
      <c r="E522" s="61" t="s">
        <v>599</v>
      </c>
      <c r="F522" s="62">
        <v>69.8</v>
      </c>
      <c r="G522" s="38"/>
      <c r="H522" s="38"/>
      <c r="I522" s="39" t="s">
        <v>36</v>
      </c>
      <c r="J522" s="40">
        <f t="shared" si="28"/>
        <v>1</v>
      </c>
      <c r="K522" s="38" t="s">
        <v>37</v>
      </c>
      <c r="L522" s="38" t="s">
        <v>4</v>
      </c>
      <c r="M522" s="41"/>
      <c r="N522" s="49"/>
      <c r="O522" s="49"/>
      <c r="P522" s="50"/>
      <c r="Q522" s="49"/>
      <c r="R522" s="49"/>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1">
        <f t="shared" si="29"/>
        <v>418.8</v>
      </c>
      <c r="BB522" s="52">
        <f t="shared" si="30"/>
        <v>418.8</v>
      </c>
      <c r="BC522" s="60" t="str">
        <f t="shared" si="31"/>
        <v>INR  Four Hundred &amp; Eighteen  and Paise Eighty Only</v>
      </c>
      <c r="IA522" s="21">
        <v>16.25</v>
      </c>
      <c r="IB522" s="21" t="s">
        <v>496</v>
      </c>
      <c r="ID522" s="21">
        <v>6</v>
      </c>
      <c r="IE522" s="22" t="s">
        <v>599</v>
      </c>
      <c r="IF522" s="22"/>
      <c r="IG522" s="22"/>
      <c r="IH522" s="22"/>
      <c r="II522" s="22"/>
    </row>
    <row r="523" spans="1:243" s="21" customFormat="1" ht="283.5">
      <c r="A523" s="33">
        <v>16.26</v>
      </c>
      <c r="B523" s="34" t="s">
        <v>497</v>
      </c>
      <c r="C523" s="35"/>
      <c r="D523" s="35">
        <v>4</v>
      </c>
      <c r="E523" s="61" t="s">
        <v>601</v>
      </c>
      <c r="F523" s="62">
        <v>455.8</v>
      </c>
      <c r="G523" s="38"/>
      <c r="H523" s="38"/>
      <c r="I523" s="39" t="s">
        <v>36</v>
      </c>
      <c r="J523" s="40">
        <f t="shared" si="28"/>
        <v>1</v>
      </c>
      <c r="K523" s="38" t="s">
        <v>37</v>
      </c>
      <c r="L523" s="38" t="s">
        <v>4</v>
      </c>
      <c r="M523" s="41"/>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1">
        <f t="shared" si="29"/>
        <v>1823.2</v>
      </c>
      <c r="BB523" s="52">
        <f t="shared" si="30"/>
        <v>1823.2</v>
      </c>
      <c r="BC523" s="60" t="str">
        <f t="shared" si="31"/>
        <v>INR  One Thousand Eight Hundred &amp; Twenty Three  and Paise Twenty Only</v>
      </c>
      <c r="IA523" s="21">
        <v>16.26</v>
      </c>
      <c r="IB523" s="21" t="s">
        <v>497</v>
      </c>
      <c r="ID523" s="21">
        <v>4</v>
      </c>
      <c r="IE523" s="22" t="s">
        <v>601</v>
      </c>
      <c r="IF523" s="22"/>
      <c r="IG523" s="22"/>
      <c r="IH523" s="22"/>
      <c r="II523" s="22"/>
    </row>
    <row r="524" spans="1:243" s="21" customFormat="1" ht="144.75" customHeight="1">
      <c r="A524" s="33">
        <v>16.27</v>
      </c>
      <c r="B524" s="34" t="s">
        <v>498</v>
      </c>
      <c r="C524" s="35"/>
      <c r="D524" s="35">
        <v>6</v>
      </c>
      <c r="E524" s="61" t="s">
        <v>45</v>
      </c>
      <c r="F524" s="62">
        <v>3900</v>
      </c>
      <c r="G524" s="38"/>
      <c r="H524" s="38"/>
      <c r="I524" s="39" t="s">
        <v>36</v>
      </c>
      <c r="J524" s="40">
        <f t="shared" si="28"/>
        <v>1</v>
      </c>
      <c r="K524" s="38" t="s">
        <v>37</v>
      </c>
      <c r="L524" s="38" t="s">
        <v>4</v>
      </c>
      <c r="M524" s="41"/>
      <c r="N524" s="49"/>
      <c r="O524" s="49"/>
      <c r="P524" s="50"/>
      <c r="Q524" s="49"/>
      <c r="R524" s="49"/>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1">
        <f t="shared" si="29"/>
        <v>23400</v>
      </c>
      <c r="BB524" s="52">
        <f t="shared" si="30"/>
        <v>23400</v>
      </c>
      <c r="BC524" s="60" t="str">
        <f t="shared" si="31"/>
        <v>INR  Twenty Three Thousand Four Hundred    Only</v>
      </c>
      <c r="IA524" s="21">
        <v>16.27</v>
      </c>
      <c r="IB524" s="21" t="s">
        <v>498</v>
      </c>
      <c r="ID524" s="21">
        <v>6</v>
      </c>
      <c r="IE524" s="22" t="s">
        <v>45</v>
      </c>
      <c r="IF524" s="22"/>
      <c r="IG524" s="22"/>
      <c r="IH524" s="22"/>
      <c r="II524" s="22"/>
    </row>
    <row r="525" spans="1:243" s="21" customFormat="1" ht="173.25">
      <c r="A525" s="33">
        <v>16.28</v>
      </c>
      <c r="B525" s="34" t="s">
        <v>499</v>
      </c>
      <c r="C525" s="35"/>
      <c r="D525" s="68"/>
      <c r="E525" s="68"/>
      <c r="F525" s="68"/>
      <c r="G525" s="68"/>
      <c r="H525" s="68"/>
      <c r="I525" s="68"/>
      <c r="J525" s="68"/>
      <c r="K525" s="68"/>
      <c r="L525" s="68"/>
      <c r="M525" s="68"/>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69"/>
      <c r="BB525" s="69"/>
      <c r="BC525" s="69"/>
      <c r="IA525" s="21">
        <v>16.28</v>
      </c>
      <c r="IB525" s="21" t="s">
        <v>499</v>
      </c>
      <c r="IE525" s="22"/>
      <c r="IF525" s="22"/>
      <c r="IG525" s="22"/>
      <c r="IH525" s="22"/>
      <c r="II525" s="22"/>
    </row>
    <row r="526" spans="1:243" s="21" customFormat="1" ht="28.5">
      <c r="A526" s="33">
        <v>16.29</v>
      </c>
      <c r="B526" s="34" t="s">
        <v>500</v>
      </c>
      <c r="C526" s="35"/>
      <c r="D526" s="35">
        <v>5</v>
      </c>
      <c r="E526" s="61" t="s">
        <v>62</v>
      </c>
      <c r="F526" s="62">
        <v>109.7</v>
      </c>
      <c r="G526" s="38"/>
      <c r="H526" s="38"/>
      <c r="I526" s="39" t="s">
        <v>36</v>
      </c>
      <c r="J526" s="40">
        <f t="shared" si="28"/>
        <v>1</v>
      </c>
      <c r="K526" s="38" t="s">
        <v>37</v>
      </c>
      <c r="L526" s="38" t="s">
        <v>4</v>
      </c>
      <c r="M526" s="41"/>
      <c r="N526" s="49"/>
      <c r="O526" s="49"/>
      <c r="P526" s="50"/>
      <c r="Q526" s="49"/>
      <c r="R526" s="49"/>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1">
        <f t="shared" si="29"/>
        <v>548.5</v>
      </c>
      <c r="BB526" s="52">
        <f t="shared" si="30"/>
        <v>548.5</v>
      </c>
      <c r="BC526" s="60" t="str">
        <f t="shared" si="31"/>
        <v>INR  Five Hundred &amp; Forty Eight  and Paise Fifty Only</v>
      </c>
      <c r="IA526" s="21">
        <v>16.29</v>
      </c>
      <c r="IB526" s="21" t="s">
        <v>500</v>
      </c>
      <c r="ID526" s="21">
        <v>5</v>
      </c>
      <c r="IE526" s="22" t="s">
        <v>62</v>
      </c>
      <c r="IF526" s="22"/>
      <c r="IG526" s="22"/>
      <c r="IH526" s="22"/>
      <c r="II526" s="22"/>
    </row>
    <row r="527" spans="1:243" s="21" customFormat="1" ht="28.5">
      <c r="A527" s="63">
        <v>16.3</v>
      </c>
      <c r="B527" s="34" t="s">
        <v>501</v>
      </c>
      <c r="C527" s="35"/>
      <c r="D527" s="35">
        <v>5</v>
      </c>
      <c r="E527" s="61" t="s">
        <v>62</v>
      </c>
      <c r="F527" s="62">
        <v>149.5</v>
      </c>
      <c r="G527" s="38"/>
      <c r="H527" s="38"/>
      <c r="I527" s="39" t="s">
        <v>36</v>
      </c>
      <c r="J527" s="40">
        <f t="shared" si="28"/>
        <v>1</v>
      </c>
      <c r="K527" s="38" t="s">
        <v>37</v>
      </c>
      <c r="L527" s="38" t="s">
        <v>4</v>
      </c>
      <c r="M527" s="41"/>
      <c r="N527" s="49"/>
      <c r="O527" s="49"/>
      <c r="P527" s="50"/>
      <c r="Q527" s="49"/>
      <c r="R527" s="49"/>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1">
        <f t="shared" si="29"/>
        <v>747.5</v>
      </c>
      <c r="BB527" s="52">
        <f t="shared" si="30"/>
        <v>747.5</v>
      </c>
      <c r="BC527" s="60" t="str">
        <f t="shared" si="31"/>
        <v>INR  Seven Hundred &amp; Forty Seven  and Paise Fifty Only</v>
      </c>
      <c r="IA527" s="21">
        <v>16.3</v>
      </c>
      <c r="IB527" s="21" t="s">
        <v>501</v>
      </c>
      <c r="ID527" s="21">
        <v>5</v>
      </c>
      <c r="IE527" s="22" t="s">
        <v>62</v>
      </c>
      <c r="IF527" s="22"/>
      <c r="IG527" s="22"/>
      <c r="IH527" s="22"/>
      <c r="II527" s="22"/>
    </row>
    <row r="528" spans="1:243" s="21" customFormat="1" ht="15.75">
      <c r="A528" s="33">
        <v>17</v>
      </c>
      <c r="B528" s="34" t="s">
        <v>502</v>
      </c>
      <c r="C528" s="35"/>
      <c r="D528" s="68"/>
      <c r="E528" s="68"/>
      <c r="F528" s="68"/>
      <c r="G528" s="68"/>
      <c r="H528" s="68"/>
      <c r="I528" s="68"/>
      <c r="J528" s="68"/>
      <c r="K528" s="68"/>
      <c r="L528" s="68"/>
      <c r="M528" s="68"/>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c r="AR528" s="69"/>
      <c r="AS528" s="69"/>
      <c r="AT528" s="69"/>
      <c r="AU528" s="69"/>
      <c r="AV528" s="69"/>
      <c r="AW528" s="69"/>
      <c r="AX528" s="69"/>
      <c r="AY528" s="69"/>
      <c r="AZ528" s="69"/>
      <c r="BA528" s="69"/>
      <c r="BB528" s="69"/>
      <c r="BC528" s="69"/>
      <c r="IA528" s="21">
        <v>17</v>
      </c>
      <c r="IB528" s="21" t="s">
        <v>502</v>
      </c>
      <c r="IE528" s="22"/>
      <c r="IF528" s="22"/>
      <c r="IG528" s="22"/>
      <c r="IH528" s="22"/>
      <c r="II528" s="22"/>
    </row>
    <row r="529" spans="1:243" s="21" customFormat="1" ht="302.25" customHeight="1">
      <c r="A529" s="33">
        <v>17.01</v>
      </c>
      <c r="B529" s="34" t="s">
        <v>503</v>
      </c>
      <c r="C529" s="35"/>
      <c r="D529" s="35">
        <v>10</v>
      </c>
      <c r="E529" s="61" t="s">
        <v>45</v>
      </c>
      <c r="F529" s="62">
        <v>618.8</v>
      </c>
      <c r="G529" s="38"/>
      <c r="H529" s="38"/>
      <c r="I529" s="39" t="s">
        <v>36</v>
      </c>
      <c r="J529" s="40">
        <f aca="true" t="shared" si="32" ref="J529:J591">IF(I529="Less(-)",-1,1)</f>
        <v>1</v>
      </c>
      <c r="K529" s="38" t="s">
        <v>37</v>
      </c>
      <c r="L529" s="38" t="s">
        <v>4</v>
      </c>
      <c r="M529" s="41"/>
      <c r="N529" s="49"/>
      <c r="O529" s="49"/>
      <c r="P529" s="50"/>
      <c r="Q529" s="49"/>
      <c r="R529" s="49"/>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1">
        <f aca="true" t="shared" si="33" ref="BA529:BA591">total_amount_ba($B$2,$D$2,D529,F529,J529,K529,M529)</f>
        <v>6188</v>
      </c>
      <c r="BB529" s="52">
        <f aca="true" t="shared" si="34" ref="BB529:BB591">BA529+SUM(N529:AZ529)</f>
        <v>6188</v>
      </c>
      <c r="BC529" s="60" t="str">
        <f aca="true" t="shared" si="35" ref="BC529:BC591">SpellNumber(L529,BB529)</f>
        <v>INR  Six Thousand One Hundred &amp; Eighty Eight  Only</v>
      </c>
      <c r="IA529" s="21">
        <v>17.01</v>
      </c>
      <c r="IB529" s="21" t="s">
        <v>503</v>
      </c>
      <c r="ID529" s="21">
        <v>10</v>
      </c>
      <c r="IE529" s="22" t="s">
        <v>45</v>
      </c>
      <c r="IF529" s="22"/>
      <c r="IG529" s="22"/>
      <c r="IH529" s="22"/>
      <c r="II529" s="22"/>
    </row>
    <row r="530" spans="1:243" s="21" customFormat="1" ht="409.5">
      <c r="A530" s="33">
        <v>17.02</v>
      </c>
      <c r="B530" s="34" t="s">
        <v>504</v>
      </c>
      <c r="C530" s="35"/>
      <c r="D530" s="68"/>
      <c r="E530" s="68"/>
      <c r="F530" s="68"/>
      <c r="G530" s="68"/>
      <c r="H530" s="68"/>
      <c r="I530" s="68"/>
      <c r="J530" s="68"/>
      <c r="K530" s="68"/>
      <c r="L530" s="68"/>
      <c r="M530" s="68"/>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IA530" s="21">
        <v>17.02</v>
      </c>
      <c r="IB530" s="21" t="s">
        <v>504</v>
      </c>
      <c r="IE530" s="22"/>
      <c r="IF530" s="22"/>
      <c r="IG530" s="22"/>
      <c r="IH530" s="22"/>
      <c r="II530" s="22"/>
    </row>
    <row r="531" spans="1:243" s="21" customFormat="1" ht="47.25">
      <c r="A531" s="33">
        <v>17.03</v>
      </c>
      <c r="B531" s="34" t="s">
        <v>505</v>
      </c>
      <c r="C531" s="35"/>
      <c r="D531" s="35">
        <v>9</v>
      </c>
      <c r="E531" s="61" t="s">
        <v>45</v>
      </c>
      <c r="F531" s="62">
        <v>1226.2</v>
      </c>
      <c r="G531" s="38"/>
      <c r="H531" s="38"/>
      <c r="I531" s="39" t="s">
        <v>36</v>
      </c>
      <c r="J531" s="40">
        <f t="shared" si="32"/>
        <v>1</v>
      </c>
      <c r="K531" s="38" t="s">
        <v>37</v>
      </c>
      <c r="L531" s="38" t="s">
        <v>4</v>
      </c>
      <c r="M531" s="41"/>
      <c r="N531" s="49"/>
      <c r="O531" s="49"/>
      <c r="P531" s="50"/>
      <c r="Q531" s="49"/>
      <c r="R531" s="49"/>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1">
        <f t="shared" si="33"/>
        <v>11035.8</v>
      </c>
      <c r="BB531" s="52">
        <f t="shared" si="34"/>
        <v>11035.8</v>
      </c>
      <c r="BC531" s="60" t="str">
        <f t="shared" si="35"/>
        <v>INR  Eleven Thousand  &amp;Thirty Five  and Paise Eighty Only</v>
      </c>
      <c r="IA531" s="21">
        <v>17.03</v>
      </c>
      <c r="IB531" s="21" t="s">
        <v>505</v>
      </c>
      <c r="ID531" s="21">
        <v>9</v>
      </c>
      <c r="IE531" s="22" t="s">
        <v>45</v>
      </c>
      <c r="IF531" s="22"/>
      <c r="IG531" s="22"/>
      <c r="IH531" s="22"/>
      <c r="II531" s="22"/>
    </row>
    <row r="532" spans="1:243" s="21" customFormat="1" ht="31.5">
      <c r="A532" s="33">
        <v>17.04</v>
      </c>
      <c r="B532" s="34" t="s">
        <v>506</v>
      </c>
      <c r="C532" s="35"/>
      <c r="D532" s="68"/>
      <c r="E532" s="68"/>
      <c r="F532" s="68"/>
      <c r="G532" s="68"/>
      <c r="H532" s="68"/>
      <c r="I532" s="68"/>
      <c r="J532" s="68"/>
      <c r="K532" s="68"/>
      <c r="L532" s="68"/>
      <c r="M532" s="68"/>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IA532" s="21">
        <v>17.04</v>
      </c>
      <c r="IB532" s="21" t="s">
        <v>506</v>
      </c>
      <c r="IE532" s="22"/>
      <c r="IF532" s="22"/>
      <c r="IG532" s="22"/>
      <c r="IH532" s="22"/>
      <c r="II532" s="22"/>
    </row>
    <row r="533" spans="1:243" s="21" customFormat="1" ht="47.25">
      <c r="A533" s="33">
        <v>17.05</v>
      </c>
      <c r="B533" s="34" t="s">
        <v>507</v>
      </c>
      <c r="C533" s="35"/>
      <c r="D533" s="35">
        <v>1</v>
      </c>
      <c r="E533" s="61" t="s">
        <v>70</v>
      </c>
      <c r="F533" s="62">
        <v>6071.6</v>
      </c>
      <c r="G533" s="38"/>
      <c r="H533" s="38"/>
      <c r="I533" s="39" t="s">
        <v>36</v>
      </c>
      <c r="J533" s="40">
        <f t="shared" si="32"/>
        <v>1</v>
      </c>
      <c r="K533" s="38" t="s">
        <v>37</v>
      </c>
      <c r="L533" s="38" t="s">
        <v>4</v>
      </c>
      <c r="M533" s="41"/>
      <c r="N533" s="49"/>
      <c r="O533" s="49"/>
      <c r="P533" s="50"/>
      <c r="Q533" s="49"/>
      <c r="R533" s="49"/>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1">
        <f t="shared" si="33"/>
        <v>6071.6</v>
      </c>
      <c r="BB533" s="52">
        <f t="shared" si="34"/>
        <v>6071.6</v>
      </c>
      <c r="BC533" s="60" t="str">
        <f t="shared" si="35"/>
        <v>INR  Six Thousand  &amp;Seventy One  and Paise Sixty Only</v>
      </c>
      <c r="IA533" s="21">
        <v>17.05</v>
      </c>
      <c r="IB533" s="21" t="s">
        <v>507</v>
      </c>
      <c r="ID533" s="21">
        <v>1</v>
      </c>
      <c r="IE533" s="22" t="s">
        <v>70</v>
      </c>
      <c r="IF533" s="22"/>
      <c r="IG533" s="22"/>
      <c r="IH533" s="22"/>
      <c r="II533" s="22"/>
    </row>
    <row r="534" spans="1:243" s="21" customFormat="1" ht="242.25" customHeight="1">
      <c r="A534" s="33">
        <v>17.06</v>
      </c>
      <c r="B534" s="34" t="s">
        <v>508</v>
      </c>
      <c r="C534" s="35"/>
      <c r="D534" s="35">
        <v>40</v>
      </c>
      <c r="E534" s="61" t="s">
        <v>45</v>
      </c>
      <c r="F534" s="62">
        <v>364.5</v>
      </c>
      <c r="G534" s="38"/>
      <c r="H534" s="38"/>
      <c r="I534" s="39" t="s">
        <v>36</v>
      </c>
      <c r="J534" s="40">
        <f t="shared" si="32"/>
        <v>1</v>
      </c>
      <c r="K534" s="38" t="s">
        <v>37</v>
      </c>
      <c r="L534" s="38" t="s">
        <v>4</v>
      </c>
      <c r="M534" s="41"/>
      <c r="N534" s="49"/>
      <c r="O534" s="49"/>
      <c r="P534" s="50"/>
      <c r="Q534" s="49"/>
      <c r="R534" s="49"/>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1">
        <f t="shared" si="33"/>
        <v>14580</v>
      </c>
      <c r="BB534" s="52">
        <f t="shared" si="34"/>
        <v>14580</v>
      </c>
      <c r="BC534" s="60" t="str">
        <f t="shared" si="35"/>
        <v>INR  Fourteen Thousand Five Hundred &amp; Eighty  Only</v>
      </c>
      <c r="IA534" s="21">
        <v>17.06</v>
      </c>
      <c r="IB534" s="21" t="s">
        <v>508</v>
      </c>
      <c r="ID534" s="21">
        <v>40</v>
      </c>
      <c r="IE534" s="22" t="s">
        <v>45</v>
      </c>
      <c r="IF534" s="22"/>
      <c r="IG534" s="22"/>
      <c r="IH534" s="22"/>
      <c r="II534" s="22"/>
    </row>
    <row r="535" spans="1:243" s="21" customFormat="1" ht="31.5">
      <c r="A535" s="33">
        <v>18</v>
      </c>
      <c r="B535" s="34" t="s">
        <v>509</v>
      </c>
      <c r="C535" s="35"/>
      <c r="D535" s="68"/>
      <c r="E535" s="68"/>
      <c r="F535" s="68"/>
      <c r="G535" s="68"/>
      <c r="H535" s="68"/>
      <c r="I535" s="68"/>
      <c r="J535" s="68"/>
      <c r="K535" s="68"/>
      <c r="L535" s="68"/>
      <c r="M535" s="68"/>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IA535" s="21">
        <v>18</v>
      </c>
      <c r="IB535" s="21" t="s">
        <v>509</v>
      </c>
      <c r="IE535" s="22"/>
      <c r="IF535" s="22"/>
      <c r="IG535" s="22"/>
      <c r="IH535" s="22"/>
      <c r="II535" s="22"/>
    </row>
    <row r="536" spans="1:243" s="21" customFormat="1" ht="110.25">
      <c r="A536" s="33">
        <v>18.01</v>
      </c>
      <c r="B536" s="34" t="s">
        <v>510</v>
      </c>
      <c r="C536" s="35"/>
      <c r="D536" s="68"/>
      <c r="E536" s="68"/>
      <c r="F536" s="68"/>
      <c r="G536" s="68"/>
      <c r="H536" s="68"/>
      <c r="I536" s="68"/>
      <c r="J536" s="68"/>
      <c r="K536" s="68"/>
      <c r="L536" s="68"/>
      <c r="M536" s="68"/>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c r="AR536" s="69"/>
      <c r="AS536" s="69"/>
      <c r="AT536" s="69"/>
      <c r="AU536" s="69"/>
      <c r="AV536" s="69"/>
      <c r="AW536" s="69"/>
      <c r="AX536" s="69"/>
      <c r="AY536" s="69"/>
      <c r="AZ536" s="69"/>
      <c r="BA536" s="69"/>
      <c r="BB536" s="69"/>
      <c r="BC536" s="69"/>
      <c r="IA536" s="21">
        <v>18.01</v>
      </c>
      <c r="IB536" s="21" t="s">
        <v>510</v>
      </c>
      <c r="IE536" s="22"/>
      <c r="IF536" s="22"/>
      <c r="IG536" s="22"/>
      <c r="IH536" s="22"/>
      <c r="II536" s="22"/>
    </row>
    <row r="537" spans="1:243" s="21" customFormat="1" ht="28.5">
      <c r="A537" s="33">
        <v>18.02</v>
      </c>
      <c r="B537" s="34" t="s">
        <v>511</v>
      </c>
      <c r="C537" s="35"/>
      <c r="D537" s="35">
        <v>10</v>
      </c>
      <c r="E537" s="61" t="s">
        <v>45</v>
      </c>
      <c r="F537" s="62">
        <v>413</v>
      </c>
      <c r="G537" s="38"/>
      <c r="H537" s="38"/>
      <c r="I537" s="39" t="s">
        <v>36</v>
      </c>
      <c r="J537" s="40">
        <f t="shared" si="32"/>
        <v>1</v>
      </c>
      <c r="K537" s="38" t="s">
        <v>37</v>
      </c>
      <c r="L537" s="38" t="s">
        <v>4</v>
      </c>
      <c r="M537" s="41"/>
      <c r="N537" s="49"/>
      <c r="O537" s="49"/>
      <c r="P537" s="50"/>
      <c r="Q537" s="49"/>
      <c r="R537" s="49"/>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1">
        <f t="shared" si="33"/>
        <v>4130</v>
      </c>
      <c r="BB537" s="52">
        <f t="shared" si="34"/>
        <v>4130</v>
      </c>
      <c r="BC537" s="60" t="str">
        <f t="shared" si="35"/>
        <v>INR  Four Thousand One Hundred &amp; Thirty  Only</v>
      </c>
      <c r="IA537" s="21">
        <v>18.02</v>
      </c>
      <c r="IB537" s="21" t="s">
        <v>511</v>
      </c>
      <c r="ID537" s="21">
        <v>10</v>
      </c>
      <c r="IE537" s="22" t="s">
        <v>45</v>
      </c>
      <c r="IF537" s="22"/>
      <c r="IG537" s="22"/>
      <c r="IH537" s="22"/>
      <c r="II537" s="22"/>
    </row>
    <row r="538" spans="1:243" s="21" customFormat="1" ht="28.5">
      <c r="A538" s="33">
        <v>18.03</v>
      </c>
      <c r="B538" s="34" t="s">
        <v>512</v>
      </c>
      <c r="C538" s="35"/>
      <c r="D538" s="35">
        <v>20</v>
      </c>
      <c r="E538" s="61" t="s">
        <v>45</v>
      </c>
      <c r="F538" s="62">
        <v>826</v>
      </c>
      <c r="G538" s="38"/>
      <c r="H538" s="38"/>
      <c r="I538" s="39" t="s">
        <v>36</v>
      </c>
      <c r="J538" s="40">
        <f t="shared" si="32"/>
        <v>1</v>
      </c>
      <c r="K538" s="38" t="s">
        <v>37</v>
      </c>
      <c r="L538" s="38" t="s">
        <v>4</v>
      </c>
      <c r="M538" s="41"/>
      <c r="N538" s="49"/>
      <c r="O538" s="49"/>
      <c r="P538" s="50"/>
      <c r="Q538" s="49"/>
      <c r="R538" s="49"/>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1">
        <f t="shared" si="33"/>
        <v>16520</v>
      </c>
      <c r="BB538" s="52">
        <f t="shared" si="34"/>
        <v>16520</v>
      </c>
      <c r="BC538" s="60" t="str">
        <f t="shared" si="35"/>
        <v>INR  Sixteen Thousand Five Hundred &amp; Twenty  Only</v>
      </c>
      <c r="IA538" s="21">
        <v>18.03</v>
      </c>
      <c r="IB538" s="21" t="s">
        <v>512</v>
      </c>
      <c r="ID538" s="21">
        <v>20</v>
      </c>
      <c r="IE538" s="22" t="s">
        <v>45</v>
      </c>
      <c r="IF538" s="22"/>
      <c r="IG538" s="22"/>
      <c r="IH538" s="22"/>
      <c r="II538" s="22"/>
    </row>
    <row r="539" spans="1:243" s="21" customFormat="1" ht="33.75" customHeight="1">
      <c r="A539" s="33">
        <v>19</v>
      </c>
      <c r="B539" s="34" t="s">
        <v>513</v>
      </c>
      <c r="C539" s="35"/>
      <c r="D539" s="68"/>
      <c r="E539" s="68"/>
      <c r="F539" s="68"/>
      <c r="G539" s="68"/>
      <c r="H539" s="68"/>
      <c r="I539" s="68"/>
      <c r="J539" s="68"/>
      <c r="K539" s="68"/>
      <c r="L539" s="68"/>
      <c r="M539" s="68"/>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69"/>
      <c r="AU539" s="69"/>
      <c r="AV539" s="69"/>
      <c r="AW539" s="69"/>
      <c r="AX539" s="69"/>
      <c r="AY539" s="69"/>
      <c r="AZ539" s="69"/>
      <c r="BA539" s="69"/>
      <c r="BB539" s="69"/>
      <c r="BC539" s="69"/>
      <c r="IA539" s="21">
        <v>19</v>
      </c>
      <c r="IB539" s="65" t="s">
        <v>513</v>
      </c>
      <c r="IE539" s="22"/>
      <c r="IF539" s="22"/>
      <c r="IG539" s="22"/>
      <c r="IH539" s="22"/>
      <c r="II539" s="22"/>
    </row>
    <row r="540" spans="1:243" s="21" customFormat="1" ht="83.25" customHeight="1">
      <c r="A540" s="33">
        <v>19.01</v>
      </c>
      <c r="B540" s="34" t="s">
        <v>514</v>
      </c>
      <c r="C540" s="35"/>
      <c r="D540" s="35">
        <v>4</v>
      </c>
      <c r="E540" s="61" t="s">
        <v>607</v>
      </c>
      <c r="F540" s="62">
        <v>4480.6</v>
      </c>
      <c r="G540" s="38"/>
      <c r="H540" s="38"/>
      <c r="I540" s="39" t="s">
        <v>36</v>
      </c>
      <c r="J540" s="40">
        <f t="shared" si="32"/>
        <v>1</v>
      </c>
      <c r="K540" s="38" t="s">
        <v>37</v>
      </c>
      <c r="L540" s="38" t="s">
        <v>4</v>
      </c>
      <c r="M540" s="41"/>
      <c r="N540" s="49"/>
      <c r="O540" s="49"/>
      <c r="P540" s="50"/>
      <c r="Q540" s="49"/>
      <c r="R540" s="49"/>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1">
        <f t="shared" si="33"/>
        <v>17922.4</v>
      </c>
      <c r="BB540" s="52">
        <f t="shared" si="34"/>
        <v>17922.4</v>
      </c>
      <c r="BC540" s="60" t="str">
        <f t="shared" si="35"/>
        <v>INR  Seventeen Thousand Nine Hundred &amp; Twenty Two  and Paise Forty Only</v>
      </c>
      <c r="IA540" s="21">
        <v>19.01</v>
      </c>
      <c r="IB540" s="65" t="s">
        <v>514</v>
      </c>
      <c r="ID540" s="21">
        <v>4</v>
      </c>
      <c r="IE540" s="22" t="s">
        <v>607</v>
      </c>
      <c r="IF540" s="22"/>
      <c r="IG540" s="22"/>
      <c r="IH540" s="22"/>
      <c r="II540" s="22"/>
    </row>
    <row r="541" spans="1:243" s="21" customFormat="1" ht="35.25" customHeight="1">
      <c r="A541" s="33">
        <v>19.02</v>
      </c>
      <c r="B541" s="34" t="s">
        <v>515</v>
      </c>
      <c r="C541" s="35"/>
      <c r="D541" s="35">
        <v>6</v>
      </c>
      <c r="E541" s="61" t="s">
        <v>607</v>
      </c>
      <c r="F541" s="62">
        <v>1125.8</v>
      </c>
      <c r="G541" s="38"/>
      <c r="H541" s="38"/>
      <c r="I541" s="39" t="s">
        <v>36</v>
      </c>
      <c r="J541" s="40">
        <f t="shared" si="32"/>
        <v>1</v>
      </c>
      <c r="K541" s="38" t="s">
        <v>37</v>
      </c>
      <c r="L541" s="38" t="s">
        <v>4</v>
      </c>
      <c r="M541" s="41"/>
      <c r="N541" s="49"/>
      <c r="O541" s="49"/>
      <c r="P541" s="50"/>
      <c r="Q541" s="49"/>
      <c r="R541" s="49"/>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1">
        <f t="shared" si="33"/>
        <v>6754.8</v>
      </c>
      <c r="BB541" s="52">
        <f t="shared" si="34"/>
        <v>6754.8</v>
      </c>
      <c r="BC541" s="60" t="str">
        <f t="shared" si="35"/>
        <v>INR  Six Thousand Seven Hundred &amp; Fifty Four  and Paise Eighty Only</v>
      </c>
      <c r="IA541" s="21">
        <v>19.02</v>
      </c>
      <c r="IB541" s="65" t="s">
        <v>515</v>
      </c>
      <c r="ID541" s="21">
        <v>6</v>
      </c>
      <c r="IE541" s="22" t="s">
        <v>607</v>
      </c>
      <c r="IF541" s="22"/>
      <c r="IG541" s="22"/>
      <c r="IH541" s="22"/>
      <c r="II541" s="22"/>
    </row>
    <row r="542" spans="1:243" s="21" customFormat="1" ht="49.5" customHeight="1">
      <c r="A542" s="33">
        <v>19.03</v>
      </c>
      <c r="B542" s="34" t="s">
        <v>516</v>
      </c>
      <c r="C542" s="35"/>
      <c r="D542" s="35">
        <v>12</v>
      </c>
      <c r="E542" s="61" t="s">
        <v>607</v>
      </c>
      <c r="F542" s="62">
        <v>58.7</v>
      </c>
      <c r="G542" s="38"/>
      <c r="H542" s="38"/>
      <c r="I542" s="39" t="s">
        <v>36</v>
      </c>
      <c r="J542" s="40">
        <f t="shared" si="32"/>
        <v>1</v>
      </c>
      <c r="K542" s="38" t="s">
        <v>37</v>
      </c>
      <c r="L542" s="38" t="s">
        <v>4</v>
      </c>
      <c r="M542" s="41"/>
      <c r="N542" s="49"/>
      <c r="O542" s="49"/>
      <c r="P542" s="50"/>
      <c r="Q542" s="49"/>
      <c r="R542" s="49"/>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1">
        <f t="shared" si="33"/>
        <v>704.4</v>
      </c>
      <c r="BB542" s="52">
        <f t="shared" si="34"/>
        <v>704.4</v>
      </c>
      <c r="BC542" s="60" t="str">
        <f t="shared" si="35"/>
        <v>INR  Seven Hundred &amp; Four  and Paise Forty Only</v>
      </c>
      <c r="IA542" s="21">
        <v>19.03</v>
      </c>
      <c r="IB542" s="65" t="s">
        <v>516</v>
      </c>
      <c r="ID542" s="21">
        <v>12</v>
      </c>
      <c r="IE542" s="22" t="s">
        <v>607</v>
      </c>
      <c r="IF542" s="22"/>
      <c r="IG542" s="22"/>
      <c r="IH542" s="22"/>
      <c r="II542" s="22"/>
    </row>
    <row r="543" spans="1:243" s="21" customFormat="1" ht="36.75" customHeight="1">
      <c r="A543" s="33">
        <v>19.04</v>
      </c>
      <c r="B543" s="34" t="s">
        <v>517</v>
      </c>
      <c r="C543" s="35"/>
      <c r="D543" s="35">
        <v>12</v>
      </c>
      <c r="E543" s="61" t="s">
        <v>607</v>
      </c>
      <c r="F543" s="62">
        <v>195.3</v>
      </c>
      <c r="G543" s="38"/>
      <c r="H543" s="38"/>
      <c r="I543" s="39" t="s">
        <v>36</v>
      </c>
      <c r="J543" s="40">
        <f t="shared" si="32"/>
        <v>1</v>
      </c>
      <c r="K543" s="38" t="s">
        <v>37</v>
      </c>
      <c r="L543" s="38" t="s">
        <v>4</v>
      </c>
      <c r="M543" s="41"/>
      <c r="N543" s="49"/>
      <c r="O543" s="49"/>
      <c r="P543" s="50"/>
      <c r="Q543" s="49"/>
      <c r="R543" s="49"/>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1">
        <f t="shared" si="33"/>
        <v>2343.6</v>
      </c>
      <c r="BB543" s="52">
        <f t="shared" si="34"/>
        <v>2343.6</v>
      </c>
      <c r="BC543" s="60" t="str">
        <f t="shared" si="35"/>
        <v>INR  Two Thousand Three Hundred &amp; Forty Three  and Paise Sixty Only</v>
      </c>
      <c r="IA543" s="21">
        <v>19.04</v>
      </c>
      <c r="IB543" s="65" t="s">
        <v>517</v>
      </c>
      <c r="ID543" s="21">
        <v>12</v>
      </c>
      <c r="IE543" s="22" t="s">
        <v>607</v>
      </c>
      <c r="IF543" s="22"/>
      <c r="IG543" s="22"/>
      <c r="IH543" s="22"/>
      <c r="II543" s="22"/>
    </row>
    <row r="544" spans="1:243" s="21" customFormat="1" ht="50.25" customHeight="1">
      <c r="A544" s="33">
        <v>19.05</v>
      </c>
      <c r="B544" s="34" t="s">
        <v>518</v>
      </c>
      <c r="C544" s="35"/>
      <c r="D544" s="35">
        <v>5</v>
      </c>
      <c r="E544" s="61" t="s">
        <v>608</v>
      </c>
      <c r="F544" s="62">
        <v>566.3</v>
      </c>
      <c r="G544" s="38"/>
      <c r="H544" s="38"/>
      <c r="I544" s="39" t="s">
        <v>36</v>
      </c>
      <c r="J544" s="40">
        <f t="shared" si="32"/>
        <v>1</v>
      </c>
      <c r="K544" s="38" t="s">
        <v>37</v>
      </c>
      <c r="L544" s="38" t="s">
        <v>4</v>
      </c>
      <c r="M544" s="41"/>
      <c r="N544" s="49"/>
      <c r="O544" s="49"/>
      <c r="P544" s="50"/>
      <c r="Q544" s="49"/>
      <c r="R544" s="49"/>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1">
        <f t="shared" si="33"/>
        <v>2831.5</v>
      </c>
      <c r="BB544" s="52">
        <f t="shared" si="34"/>
        <v>2831.5</v>
      </c>
      <c r="BC544" s="60" t="str">
        <f t="shared" si="35"/>
        <v>INR  Two Thousand Eight Hundred &amp; Thirty One  and Paise Fifty Only</v>
      </c>
      <c r="IA544" s="21">
        <v>19.05</v>
      </c>
      <c r="IB544" s="65" t="s">
        <v>518</v>
      </c>
      <c r="ID544" s="21">
        <v>5</v>
      </c>
      <c r="IE544" s="22" t="s">
        <v>608</v>
      </c>
      <c r="IF544" s="22"/>
      <c r="IG544" s="22"/>
      <c r="IH544" s="22"/>
      <c r="II544" s="22"/>
    </row>
    <row r="545" spans="1:243" s="21" customFormat="1" ht="99" customHeight="1">
      <c r="A545" s="33">
        <v>19.06</v>
      </c>
      <c r="B545" s="34" t="s">
        <v>519</v>
      </c>
      <c r="C545" s="35"/>
      <c r="D545" s="35">
        <v>2</v>
      </c>
      <c r="E545" s="61" t="s">
        <v>607</v>
      </c>
      <c r="F545" s="62">
        <v>4983.8</v>
      </c>
      <c r="G545" s="38"/>
      <c r="H545" s="38"/>
      <c r="I545" s="39" t="s">
        <v>36</v>
      </c>
      <c r="J545" s="40">
        <f t="shared" si="32"/>
        <v>1</v>
      </c>
      <c r="K545" s="38" t="s">
        <v>37</v>
      </c>
      <c r="L545" s="38" t="s">
        <v>4</v>
      </c>
      <c r="M545" s="41"/>
      <c r="N545" s="49"/>
      <c r="O545" s="49"/>
      <c r="P545" s="50"/>
      <c r="Q545" s="49"/>
      <c r="R545" s="49"/>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1">
        <f t="shared" si="33"/>
        <v>9967.6</v>
      </c>
      <c r="BB545" s="52">
        <f t="shared" si="34"/>
        <v>9967.6</v>
      </c>
      <c r="BC545" s="60" t="str">
        <f t="shared" si="35"/>
        <v>INR  Nine Thousand Nine Hundred &amp; Sixty Seven  and Paise Sixty Only</v>
      </c>
      <c r="IA545" s="21">
        <v>19.06</v>
      </c>
      <c r="IB545" s="65" t="s">
        <v>519</v>
      </c>
      <c r="ID545" s="21">
        <v>2</v>
      </c>
      <c r="IE545" s="22" t="s">
        <v>607</v>
      </c>
      <c r="IF545" s="22"/>
      <c r="IG545" s="22"/>
      <c r="IH545" s="22"/>
      <c r="II545" s="22"/>
    </row>
    <row r="546" spans="1:243" s="21" customFormat="1" ht="35.25" customHeight="1">
      <c r="A546" s="33">
        <v>19.07</v>
      </c>
      <c r="B546" s="34" t="s">
        <v>520</v>
      </c>
      <c r="C546" s="35"/>
      <c r="D546" s="35">
        <v>6</v>
      </c>
      <c r="E546" s="61" t="s">
        <v>607</v>
      </c>
      <c r="F546" s="62">
        <v>504.4</v>
      </c>
      <c r="G546" s="38"/>
      <c r="H546" s="38"/>
      <c r="I546" s="39" t="s">
        <v>36</v>
      </c>
      <c r="J546" s="40">
        <f t="shared" si="32"/>
        <v>1</v>
      </c>
      <c r="K546" s="38" t="s">
        <v>37</v>
      </c>
      <c r="L546" s="38" t="s">
        <v>4</v>
      </c>
      <c r="M546" s="41"/>
      <c r="N546" s="49"/>
      <c r="O546" s="49"/>
      <c r="P546" s="50"/>
      <c r="Q546" s="49"/>
      <c r="R546" s="49"/>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1">
        <f t="shared" si="33"/>
        <v>3026.4</v>
      </c>
      <c r="BB546" s="52">
        <f t="shared" si="34"/>
        <v>3026.4</v>
      </c>
      <c r="BC546" s="60" t="str">
        <f t="shared" si="35"/>
        <v>INR  Three Thousand  &amp;Twenty Six  and Paise Forty Only</v>
      </c>
      <c r="IA546" s="21">
        <v>19.07</v>
      </c>
      <c r="IB546" s="65" t="s">
        <v>520</v>
      </c>
      <c r="ID546" s="21">
        <v>6</v>
      </c>
      <c r="IE546" s="22" t="s">
        <v>607</v>
      </c>
      <c r="IF546" s="22"/>
      <c r="IG546" s="22"/>
      <c r="IH546" s="22"/>
      <c r="II546" s="22"/>
    </row>
    <row r="547" spans="1:243" s="21" customFormat="1" ht="66" customHeight="1">
      <c r="A547" s="33">
        <v>19.08</v>
      </c>
      <c r="B547" s="34" t="s">
        <v>521</v>
      </c>
      <c r="C547" s="35"/>
      <c r="D547" s="35">
        <v>3</v>
      </c>
      <c r="E547" s="61" t="s">
        <v>607</v>
      </c>
      <c r="F547" s="62">
        <v>3404.7</v>
      </c>
      <c r="G547" s="38"/>
      <c r="H547" s="38"/>
      <c r="I547" s="39" t="s">
        <v>36</v>
      </c>
      <c r="J547" s="40">
        <f t="shared" si="32"/>
        <v>1</v>
      </c>
      <c r="K547" s="38" t="s">
        <v>37</v>
      </c>
      <c r="L547" s="38" t="s">
        <v>4</v>
      </c>
      <c r="M547" s="41"/>
      <c r="N547" s="49"/>
      <c r="O547" s="49"/>
      <c r="P547" s="50"/>
      <c r="Q547" s="49"/>
      <c r="R547" s="49"/>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1">
        <f t="shared" si="33"/>
        <v>10214.1</v>
      </c>
      <c r="BB547" s="52">
        <f t="shared" si="34"/>
        <v>10214.1</v>
      </c>
      <c r="BC547" s="60" t="str">
        <f t="shared" si="35"/>
        <v>INR  Ten Thousand Two Hundred &amp; Fourteen  and Paise Ten Only</v>
      </c>
      <c r="IA547" s="21">
        <v>19.08</v>
      </c>
      <c r="IB547" s="65" t="s">
        <v>521</v>
      </c>
      <c r="ID547" s="21">
        <v>3</v>
      </c>
      <c r="IE547" s="22" t="s">
        <v>607</v>
      </c>
      <c r="IF547" s="22"/>
      <c r="IG547" s="22"/>
      <c r="IH547" s="22"/>
      <c r="II547" s="22"/>
    </row>
    <row r="548" spans="1:243" s="21" customFormat="1" ht="33.75" customHeight="1">
      <c r="A548" s="33">
        <v>19.09</v>
      </c>
      <c r="B548" s="34" t="s">
        <v>522</v>
      </c>
      <c r="C548" s="35"/>
      <c r="D548" s="35">
        <v>6</v>
      </c>
      <c r="E548" s="61" t="s">
        <v>607</v>
      </c>
      <c r="F548" s="62">
        <v>117.3</v>
      </c>
      <c r="G548" s="38"/>
      <c r="H548" s="38"/>
      <c r="I548" s="39" t="s">
        <v>36</v>
      </c>
      <c r="J548" s="40">
        <f t="shared" si="32"/>
        <v>1</v>
      </c>
      <c r="K548" s="38" t="s">
        <v>37</v>
      </c>
      <c r="L548" s="38" t="s">
        <v>4</v>
      </c>
      <c r="M548" s="41"/>
      <c r="N548" s="49"/>
      <c r="O548" s="49"/>
      <c r="P548" s="50"/>
      <c r="Q548" s="49"/>
      <c r="R548" s="49"/>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1">
        <f t="shared" si="33"/>
        <v>703.8</v>
      </c>
      <c r="BB548" s="52">
        <f t="shared" si="34"/>
        <v>703.8</v>
      </c>
      <c r="BC548" s="60" t="str">
        <f t="shared" si="35"/>
        <v>INR  Seven Hundred &amp; Three  and Paise Eighty Only</v>
      </c>
      <c r="IA548" s="21">
        <v>19.09</v>
      </c>
      <c r="IB548" s="65" t="s">
        <v>522</v>
      </c>
      <c r="ID548" s="21">
        <v>6</v>
      </c>
      <c r="IE548" s="22" t="s">
        <v>607</v>
      </c>
      <c r="IF548" s="22"/>
      <c r="IG548" s="22"/>
      <c r="IH548" s="22"/>
      <c r="II548" s="22"/>
    </row>
    <row r="549" spans="1:243" s="21" customFormat="1" ht="33.75" customHeight="1">
      <c r="A549" s="63">
        <v>19.1</v>
      </c>
      <c r="B549" s="34" t="s">
        <v>523</v>
      </c>
      <c r="C549" s="35"/>
      <c r="D549" s="35">
        <v>6</v>
      </c>
      <c r="E549" s="61" t="s">
        <v>607</v>
      </c>
      <c r="F549" s="62">
        <v>187.1</v>
      </c>
      <c r="G549" s="38"/>
      <c r="H549" s="38"/>
      <c r="I549" s="39" t="s">
        <v>36</v>
      </c>
      <c r="J549" s="40">
        <f t="shared" si="32"/>
        <v>1</v>
      </c>
      <c r="K549" s="38" t="s">
        <v>37</v>
      </c>
      <c r="L549" s="38" t="s">
        <v>4</v>
      </c>
      <c r="M549" s="41"/>
      <c r="N549" s="49"/>
      <c r="O549" s="49"/>
      <c r="P549" s="50"/>
      <c r="Q549" s="49"/>
      <c r="R549" s="49"/>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1">
        <f t="shared" si="33"/>
        <v>1122.6</v>
      </c>
      <c r="BB549" s="52">
        <f t="shared" si="34"/>
        <v>1122.6</v>
      </c>
      <c r="BC549" s="60" t="str">
        <f t="shared" si="35"/>
        <v>INR  One Thousand One Hundred &amp; Twenty Two  and Paise Sixty Only</v>
      </c>
      <c r="IA549" s="21">
        <v>19.1</v>
      </c>
      <c r="IB549" s="65" t="s">
        <v>523</v>
      </c>
      <c r="ID549" s="21">
        <v>6</v>
      </c>
      <c r="IE549" s="22" t="s">
        <v>607</v>
      </c>
      <c r="IF549" s="22"/>
      <c r="IG549" s="22"/>
      <c r="IH549" s="22"/>
      <c r="II549" s="22"/>
    </row>
    <row r="550" spans="1:243" s="21" customFormat="1" ht="36.75" customHeight="1">
      <c r="A550" s="33">
        <v>19.11</v>
      </c>
      <c r="B550" s="34" t="s">
        <v>524</v>
      </c>
      <c r="C550" s="35"/>
      <c r="D550" s="35">
        <v>2</v>
      </c>
      <c r="E550" s="61" t="s">
        <v>607</v>
      </c>
      <c r="F550" s="62">
        <v>1858</v>
      </c>
      <c r="G550" s="38"/>
      <c r="H550" s="38"/>
      <c r="I550" s="39" t="s">
        <v>36</v>
      </c>
      <c r="J550" s="40">
        <f t="shared" si="32"/>
        <v>1</v>
      </c>
      <c r="K550" s="38" t="s">
        <v>37</v>
      </c>
      <c r="L550" s="38" t="s">
        <v>4</v>
      </c>
      <c r="M550" s="41"/>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1">
        <f t="shared" si="33"/>
        <v>3716</v>
      </c>
      <c r="BB550" s="52">
        <f t="shared" si="34"/>
        <v>3716</v>
      </c>
      <c r="BC550" s="60" t="str">
        <f t="shared" si="35"/>
        <v>INR  Three Thousand Seven Hundred &amp; Sixteen  Only</v>
      </c>
      <c r="IA550" s="21">
        <v>19.11</v>
      </c>
      <c r="IB550" s="65" t="s">
        <v>524</v>
      </c>
      <c r="ID550" s="21">
        <v>2</v>
      </c>
      <c r="IE550" s="22" t="s">
        <v>607</v>
      </c>
      <c r="IF550" s="22"/>
      <c r="IG550" s="22"/>
      <c r="IH550" s="22"/>
      <c r="II550" s="22"/>
    </row>
    <row r="551" spans="1:243" s="21" customFormat="1" ht="34.5" customHeight="1">
      <c r="A551" s="33">
        <v>19.12</v>
      </c>
      <c r="B551" s="34" t="s">
        <v>525</v>
      </c>
      <c r="C551" s="35"/>
      <c r="D551" s="35">
        <v>2</v>
      </c>
      <c r="E551" s="61" t="s">
        <v>607</v>
      </c>
      <c r="F551" s="62">
        <v>316.8</v>
      </c>
      <c r="G551" s="38"/>
      <c r="H551" s="38"/>
      <c r="I551" s="39" t="s">
        <v>36</v>
      </c>
      <c r="J551" s="40">
        <f t="shared" si="32"/>
        <v>1</v>
      </c>
      <c r="K551" s="38" t="s">
        <v>37</v>
      </c>
      <c r="L551" s="38" t="s">
        <v>4</v>
      </c>
      <c r="M551" s="41"/>
      <c r="N551" s="49"/>
      <c r="O551" s="49"/>
      <c r="P551" s="50"/>
      <c r="Q551" s="49"/>
      <c r="R551" s="49"/>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1">
        <f t="shared" si="33"/>
        <v>633.6</v>
      </c>
      <c r="BB551" s="52">
        <f t="shared" si="34"/>
        <v>633.6</v>
      </c>
      <c r="BC551" s="60" t="str">
        <f t="shared" si="35"/>
        <v>INR  Six Hundred &amp; Thirty Three  and Paise Sixty Only</v>
      </c>
      <c r="IA551" s="21">
        <v>19.12</v>
      </c>
      <c r="IB551" s="65" t="s">
        <v>525</v>
      </c>
      <c r="ID551" s="21">
        <v>2</v>
      </c>
      <c r="IE551" s="22" t="s">
        <v>607</v>
      </c>
      <c r="IF551" s="22"/>
      <c r="IG551" s="22"/>
      <c r="IH551" s="22"/>
      <c r="II551" s="22"/>
    </row>
    <row r="552" spans="1:243" s="21" customFormat="1" ht="80.25" customHeight="1">
      <c r="A552" s="33">
        <v>19.13</v>
      </c>
      <c r="B552" s="34" t="s">
        <v>526</v>
      </c>
      <c r="C552" s="35"/>
      <c r="D552" s="35">
        <v>6</v>
      </c>
      <c r="E552" s="61" t="s">
        <v>607</v>
      </c>
      <c r="F552" s="62">
        <v>1986</v>
      </c>
      <c r="G552" s="38"/>
      <c r="H552" s="38"/>
      <c r="I552" s="39" t="s">
        <v>36</v>
      </c>
      <c r="J552" s="40">
        <f t="shared" si="32"/>
        <v>1</v>
      </c>
      <c r="K552" s="38" t="s">
        <v>37</v>
      </c>
      <c r="L552" s="38" t="s">
        <v>4</v>
      </c>
      <c r="M552" s="41"/>
      <c r="N552" s="49"/>
      <c r="O552" s="49"/>
      <c r="P552" s="50"/>
      <c r="Q552" s="49"/>
      <c r="R552" s="49"/>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1">
        <f t="shared" si="33"/>
        <v>11916</v>
      </c>
      <c r="BB552" s="52">
        <f t="shared" si="34"/>
        <v>11916</v>
      </c>
      <c r="BC552" s="60" t="str">
        <f t="shared" si="35"/>
        <v>INR  Eleven Thousand Nine Hundred &amp; Sixteen  Only</v>
      </c>
      <c r="IA552" s="21">
        <v>19.13</v>
      </c>
      <c r="IB552" s="65" t="s">
        <v>526</v>
      </c>
      <c r="ID552" s="21">
        <v>6</v>
      </c>
      <c r="IE552" s="22" t="s">
        <v>607</v>
      </c>
      <c r="IF552" s="22"/>
      <c r="IG552" s="22"/>
      <c r="IH552" s="22"/>
      <c r="II552" s="22"/>
    </row>
    <row r="553" spans="1:243" s="21" customFormat="1" ht="149.25" customHeight="1">
      <c r="A553" s="33">
        <v>19.14</v>
      </c>
      <c r="B553" s="34" t="s">
        <v>527</v>
      </c>
      <c r="C553" s="35"/>
      <c r="D553" s="35">
        <v>25</v>
      </c>
      <c r="E553" s="61" t="s">
        <v>608</v>
      </c>
      <c r="F553" s="62">
        <v>3042.1</v>
      </c>
      <c r="G553" s="38"/>
      <c r="H553" s="38"/>
      <c r="I553" s="39" t="s">
        <v>36</v>
      </c>
      <c r="J553" s="40">
        <f t="shared" si="32"/>
        <v>1</v>
      </c>
      <c r="K553" s="38" t="s">
        <v>37</v>
      </c>
      <c r="L553" s="38" t="s">
        <v>4</v>
      </c>
      <c r="M553" s="41"/>
      <c r="N553" s="49"/>
      <c r="O553" s="49"/>
      <c r="P553" s="50"/>
      <c r="Q553" s="49"/>
      <c r="R553" s="49"/>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1">
        <f t="shared" si="33"/>
        <v>76052.5</v>
      </c>
      <c r="BB553" s="52">
        <f t="shared" si="34"/>
        <v>76052.5</v>
      </c>
      <c r="BC553" s="60" t="str">
        <f t="shared" si="35"/>
        <v>INR  Seventy Six Thousand  &amp;Fifty Two  and Paise Fifty Only</v>
      </c>
      <c r="IA553" s="21">
        <v>19.14</v>
      </c>
      <c r="IB553" s="65" t="s">
        <v>527</v>
      </c>
      <c r="ID553" s="21">
        <v>25</v>
      </c>
      <c r="IE553" s="22" t="s">
        <v>608</v>
      </c>
      <c r="IF553" s="22"/>
      <c r="IG553" s="22"/>
      <c r="IH553" s="22"/>
      <c r="II553" s="22"/>
    </row>
    <row r="554" spans="1:243" s="21" customFormat="1" ht="49.5" customHeight="1">
      <c r="A554" s="33">
        <v>19.15</v>
      </c>
      <c r="B554" s="34" t="s">
        <v>528</v>
      </c>
      <c r="C554" s="35"/>
      <c r="D554" s="35">
        <v>4</v>
      </c>
      <c r="E554" s="61" t="s">
        <v>608</v>
      </c>
      <c r="F554" s="62">
        <v>851.1</v>
      </c>
      <c r="G554" s="38"/>
      <c r="H554" s="38"/>
      <c r="I554" s="39" t="s">
        <v>36</v>
      </c>
      <c r="J554" s="40">
        <f t="shared" si="32"/>
        <v>1</v>
      </c>
      <c r="K554" s="38" t="s">
        <v>37</v>
      </c>
      <c r="L554" s="38" t="s">
        <v>4</v>
      </c>
      <c r="M554" s="41"/>
      <c r="N554" s="49"/>
      <c r="O554" s="49"/>
      <c r="P554" s="50"/>
      <c r="Q554" s="49"/>
      <c r="R554" s="49"/>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1">
        <f t="shared" si="33"/>
        <v>3404.4</v>
      </c>
      <c r="BB554" s="52">
        <f t="shared" si="34"/>
        <v>3404.4</v>
      </c>
      <c r="BC554" s="60" t="str">
        <f t="shared" si="35"/>
        <v>INR  Three Thousand Four Hundred &amp; Four  and Paise Forty Only</v>
      </c>
      <c r="IA554" s="21">
        <v>19.15</v>
      </c>
      <c r="IB554" s="65" t="s">
        <v>528</v>
      </c>
      <c r="ID554" s="21">
        <v>4</v>
      </c>
      <c r="IE554" s="22" t="s">
        <v>608</v>
      </c>
      <c r="IF554" s="22"/>
      <c r="IG554" s="22"/>
      <c r="IH554" s="22"/>
      <c r="II554" s="22"/>
    </row>
    <row r="555" spans="1:243" s="21" customFormat="1" ht="34.5" customHeight="1">
      <c r="A555" s="33">
        <v>19.16</v>
      </c>
      <c r="B555" s="34" t="s">
        <v>529</v>
      </c>
      <c r="C555" s="35"/>
      <c r="D555" s="35">
        <v>6</v>
      </c>
      <c r="E555" s="61" t="s">
        <v>608</v>
      </c>
      <c r="F555" s="62">
        <v>977.6</v>
      </c>
      <c r="G555" s="38"/>
      <c r="H555" s="38"/>
      <c r="I555" s="39" t="s">
        <v>36</v>
      </c>
      <c r="J555" s="40">
        <f t="shared" si="32"/>
        <v>1</v>
      </c>
      <c r="K555" s="38" t="s">
        <v>37</v>
      </c>
      <c r="L555" s="38" t="s">
        <v>4</v>
      </c>
      <c r="M555" s="41"/>
      <c r="N555" s="49"/>
      <c r="O555" s="49"/>
      <c r="P555" s="50"/>
      <c r="Q555" s="49"/>
      <c r="R555" s="49"/>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1">
        <f t="shared" si="33"/>
        <v>5865.6</v>
      </c>
      <c r="BB555" s="52">
        <f t="shared" si="34"/>
        <v>5865.6</v>
      </c>
      <c r="BC555" s="60" t="str">
        <f t="shared" si="35"/>
        <v>INR  Five Thousand Eight Hundred &amp; Sixty Five  and Paise Sixty Only</v>
      </c>
      <c r="IA555" s="21">
        <v>19.16</v>
      </c>
      <c r="IB555" s="65" t="s">
        <v>529</v>
      </c>
      <c r="ID555" s="21">
        <v>6</v>
      </c>
      <c r="IE555" s="22" t="s">
        <v>608</v>
      </c>
      <c r="IF555" s="22"/>
      <c r="IG555" s="22"/>
      <c r="IH555" s="22"/>
      <c r="II555" s="22"/>
    </row>
    <row r="556" spans="1:243" s="21" customFormat="1" ht="36.75" customHeight="1">
      <c r="A556" s="33">
        <v>19.17</v>
      </c>
      <c r="B556" s="34" t="s">
        <v>530</v>
      </c>
      <c r="C556" s="35"/>
      <c r="D556" s="35">
        <v>12</v>
      </c>
      <c r="E556" s="61" t="s">
        <v>607</v>
      </c>
      <c r="F556" s="62">
        <v>29.3</v>
      </c>
      <c r="G556" s="38"/>
      <c r="H556" s="38"/>
      <c r="I556" s="39" t="s">
        <v>36</v>
      </c>
      <c r="J556" s="40">
        <f t="shared" si="32"/>
        <v>1</v>
      </c>
      <c r="K556" s="38" t="s">
        <v>37</v>
      </c>
      <c r="L556" s="38" t="s">
        <v>4</v>
      </c>
      <c r="M556" s="41"/>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1">
        <f t="shared" si="33"/>
        <v>351.6</v>
      </c>
      <c r="BB556" s="52">
        <f t="shared" si="34"/>
        <v>351.6</v>
      </c>
      <c r="BC556" s="60" t="str">
        <f t="shared" si="35"/>
        <v>INR  Three Hundred &amp; Fifty One  and Paise Sixty Only</v>
      </c>
      <c r="IA556" s="21">
        <v>19.17</v>
      </c>
      <c r="IB556" s="65" t="s">
        <v>530</v>
      </c>
      <c r="ID556" s="21">
        <v>12</v>
      </c>
      <c r="IE556" s="22" t="s">
        <v>607</v>
      </c>
      <c r="IF556" s="22"/>
      <c r="IG556" s="22"/>
      <c r="IH556" s="22"/>
      <c r="II556" s="22"/>
    </row>
    <row r="557" spans="1:243" s="21" customFormat="1" ht="52.5" customHeight="1">
      <c r="A557" s="33">
        <v>19.18</v>
      </c>
      <c r="B557" s="34" t="s">
        <v>531</v>
      </c>
      <c r="C557" s="35"/>
      <c r="D557" s="35">
        <v>6</v>
      </c>
      <c r="E557" s="61" t="s">
        <v>607</v>
      </c>
      <c r="F557" s="62">
        <v>422.3</v>
      </c>
      <c r="G557" s="38"/>
      <c r="H557" s="38"/>
      <c r="I557" s="39" t="s">
        <v>36</v>
      </c>
      <c r="J557" s="40">
        <f t="shared" si="32"/>
        <v>1</v>
      </c>
      <c r="K557" s="38" t="s">
        <v>37</v>
      </c>
      <c r="L557" s="38" t="s">
        <v>4</v>
      </c>
      <c r="M557" s="41"/>
      <c r="N557" s="49"/>
      <c r="O557" s="49"/>
      <c r="P557" s="50"/>
      <c r="Q557" s="49"/>
      <c r="R557" s="49"/>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1">
        <f t="shared" si="33"/>
        <v>2533.8</v>
      </c>
      <c r="BB557" s="52">
        <f t="shared" si="34"/>
        <v>2533.8</v>
      </c>
      <c r="BC557" s="60" t="str">
        <f t="shared" si="35"/>
        <v>INR  Two Thousand Five Hundred &amp; Thirty Three  and Paise Eighty Only</v>
      </c>
      <c r="IA557" s="21">
        <v>19.18</v>
      </c>
      <c r="IB557" s="65" t="s">
        <v>531</v>
      </c>
      <c r="ID557" s="21">
        <v>6</v>
      </c>
      <c r="IE557" s="22" t="s">
        <v>607</v>
      </c>
      <c r="IF557" s="22"/>
      <c r="IG557" s="22"/>
      <c r="IH557" s="22"/>
      <c r="II557" s="22"/>
    </row>
    <row r="558" spans="1:243" s="21" customFormat="1" ht="83.25" customHeight="1">
      <c r="A558" s="33">
        <v>19.19</v>
      </c>
      <c r="B558" s="34" t="s">
        <v>532</v>
      </c>
      <c r="C558" s="35"/>
      <c r="D558" s="35">
        <v>4</v>
      </c>
      <c r="E558" s="61" t="s">
        <v>607</v>
      </c>
      <c r="F558" s="62">
        <v>2287.6</v>
      </c>
      <c r="G558" s="38"/>
      <c r="H558" s="38"/>
      <c r="I558" s="39" t="s">
        <v>36</v>
      </c>
      <c r="J558" s="40">
        <f t="shared" si="32"/>
        <v>1</v>
      </c>
      <c r="K558" s="38" t="s">
        <v>37</v>
      </c>
      <c r="L558" s="38" t="s">
        <v>4</v>
      </c>
      <c r="M558" s="41"/>
      <c r="N558" s="49"/>
      <c r="O558" s="49"/>
      <c r="P558" s="50"/>
      <c r="Q558" s="49"/>
      <c r="R558" s="49"/>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1">
        <f t="shared" si="33"/>
        <v>9150.4</v>
      </c>
      <c r="BB558" s="52">
        <f t="shared" si="34"/>
        <v>9150.4</v>
      </c>
      <c r="BC558" s="60" t="str">
        <f t="shared" si="35"/>
        <v>INR  Nine Thousand One Hundred &amp; Fifty  and Paise Forty Only</v>
      </c>
      <c r="IA558" s="21">
        <v>19.19</v>
      </c>
      <c r="IB558" s="65" t="s">
        <v>532</v>
      </c>
      <c r="ID558" s="21">
        <v>4</v>
      </c>
      <c r="IE558" s="22" t="s">
        <v>607</v>
      </c>
      <c r="IF558" s="22"/>
      <c r="IG558" s="22"/>
      <c r="IH558" s="22"/>
      <c r="II558" s="22"/>
    </row>
    <row r="559" spans="1:243" s="21" customFormat="1" ht="99" customHeight="1">
      <c r="A559" s="63">
        <v>19.2</v>
      </c>
      <c r="B559" s="34" t="s">
        <v>533</v>
      </c>
      <c r="C559" s="35"/>
      <c r="D559" s="35">
        <v>2</v>
      </c>
      <c r="E559" s="61" t="s">
        <v>608</v>
      </c>
      <c r="F559" s="62">
        <v>1736.9</v>
      </c>
      <c r="G559" s="38"/>
      <c r="H559" s="38"/>
      <c r="I559" s="39" t="s">
        <v>36</v>
      </c>
      <c r="J559" s="40">
        <f t="shared" si="32"/>
        <v>1</v>
      </c>
      <c r="K559" s="38" t="s">
        <v>37</v>
      </c>
      <c r="L559" s="38" t="s">
        <v>4</v>
      </c>
      <c r="M559" s="41"/>
      <c r="N559" s="49"/>
      <c r="O559" s="49"/>
      <c r="P559" s="50"/>
      <c r="Q559" s="49"/>
      <c r="R559" s="49"/>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1">
        <f t="shared" si="33"/>
        <v>3473.8</v>
      </c>
      <c r="BB559" s="52">
        <f t="shared" si="34"/>
        <v>3473.8</v>
      </c>
      <c r="BC559" s="60" t="str">
        <f t="shared" si="35"/>
        <v>INR  Three Thousand Four Hundred &amp; Seventy Three  and Paise Eighty Only</v>
      </c>
      <c r="IA559" s="21">
        <v>19.2</v>
      </c>
      <c r="IB559" s="65" t="s">
        <v>533</v>
      </c>
      <c r="ID559" s="21">
        <v>2</v>
      </c>
      <c r="IE559" s="22" t="s">
        <v>608</v>
      </c>
      <c r="IF559" s="22"/>
      <c r="IG559" s="22"/>
      <c r="IH559" s="22"/>
      <c r="II559" s="22"/>
    </row>
    <row r="560" spans="1:243" s="21" customFormat="1" ht="55.5" customHeight="1">
      <c r="A560" s="33">
        <v>19.21</v>
      </c>
      <c r="B560" s="34" t="s">
        <v>534</v>
      </c>
      <c r="C560" s="35"/>
      <c r="D560" s="35">
        <v>4</v>
      </c>
      <c r="E560" s="61" t="s">
        <v>607</v>
      </c>
      <c r="F560" s="62">
        <v>39.5</v>
      </c>
      <c r="G560" s="38"/>
      <c r="H560" s="38"/>
      <c r="I560" s="39" t="s">
        <v>36</v>
      </c>
      <c r="J560" s="40">
        <f t="shared" si="32"/>
        <v>1</v>
      </c>
      <c r="K560" s="38" t="s">
        <v>37</v>
      </c>
      <c r="L560" s="38" t="s">
        <v>4</v>
      </c>
      <c r="M560" s="41"/>
      <c r="N560" s="49"/>
      <c r="O560" s="49"/>
      <c r="P560" s="50"/>
      <c r="Q560" s="49"/>
      <c r="R560" s="49"/>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1">
        <f t="shared" si="33"/>
        <v>158</v>
      </c>
      <c r="BB560" s="52">
        <f t="shared" si="34"/>
        <v>158</v>
      </c>
      <c r="BC560" s="60" t="str">
        <f t="shared" si="35"/>
        <v>INR  One Hundred &amp; Fifty Eight  Only</v>
      </c>
      <c r="IA560" s="21">
        <v>19.21</v>
      </c>
      <c r="IB560" s="65" t="s">
        <v>534</v>
      </c>
      <c r="ID560" s="21">
        <v>4</v>
      </c>
      <c r="IE560" s="22" t="s">
        <v>607</v>
      </c>
      <c r="IF560" s="22"/>
      <c r="IG560" s="22"/>
      <c r="IH560" s="22"/>
      <c r="II560" s="22"/>
    </row>
    <row r="561" spans="1:243" s="21" customFormat="1" ht="54" customHeight="1">
      <c r="A561" s="33">
        <v>19.22</v>
      </c>
      <c r="B561" s="34" t="s">
        <v>535</v>
      </c>
      <c r="C561" s="35"/>
      <c r="D561" s="35">
        <v>20</v>
      </c>
      <c r="E561" s="61" t="s">
        <v>609</v>
      </c>
      <c r="F561" s="62">
        <v>8.8</v>
      </c>
      <c r="G561" s="38"/>
      <c r="H561" s="38"/>
      <c r="I561" s="39" t="s">
        <v>36</v>
      </c>
      <c r="J561" s="40">
        <f t="shared" si="32"/>
        <v>1</v>
      </c>
      <c r="K561" s="38" t="s">
        <v>37</v>
      </c>
      <c r="L561" s="38" t="s">
        <v>4</v>
      </c>
      <c r="M561" s="41"/>
      <c r="N561" s="49"/>
      <c r="O561" s="49"/>
      <c r="P561" s="50"/>
      <c r="Q561" s="49"/>
      <c r="R561" s="49"/>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1">
        <f t="shared" si="33"/>
        <v>176</v>
      </c>
      <c r="BB561" s="52">
        <f t="shared" si="34"/>
        <v>176</v>
      </c>
      <c r="BC561" s="60" t="str">
        <f t="shared" si="35"/>
        <v>INR  One Hundred &amp; Seventy Six  Only</v>
      </c>
      <c r="IA561" s="21">
        <v>19.22</v>
      </c>
      <c r="IB561" s="65" t="s">
        <v>535</v>
      </c>
      <c r="ID561" s="21">
        <v>20</v>
      </c>
      <c r="IE561" s="22" t="s">
        <v>609</v>
      </c>
      <c r="IF561" s="22"/>
      <c r="IG561" s="22"/>
      <c r="IH561" s="22"/>
      <c r="II561" s="22"/>
    </row>
    <row r="562" spans="1:243" s="21" customFormat="1" ht="69" customHeight="1">
      <c r="A562" s="33">
        <v>19.23</v>
      </c>
      <c r="B562" s="34" t="s">
        <v>536</v>
      </c>
      <c r="C562" s="35"/>
      <c r="D562" s="35">
        <v>6</v>
      </c>
      <c r="E562" s="61" t="s">
        <v>607</v>
      </c>
      <c r="F562" s="62">
        <v>2902.2</v>
      </c>
      <c r="G562" s="38"/>
      <c r="H562" s="38"/>
      <c r="I562" s="39" t="s">
        <v>36</v>
      </c>
      <c r="J562" s="40">
        <f t="shared" si="32"/>
        <v>1</v>
      </c>
      <c r="K562" s="38" t="s">
        <v>37</v>
      </c>
      <c r="L562" s="38" t="s">
        <v>4</v>
      </c>
      <c r="M562" s="41"/>
      <c r="N562" s="49"/>
      <c r="O562" s="49"/>
      <c r="P562" s="50"/>
      <c r="Q562" s="49"/>
      <c r="R562" s="49"/>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1">
        <f t="shared" si="33"/>
        <v>17413.2</v>
      </c>
      <c r="BB562" s="52">
        <f t="shared" si="34"/>
        <v>17413.2</v>
      </c>
      <c r="BC562" s="60" t="str">
        <f t="shared" si="35"/>
        <v>INR  Seventeen Thousand Four Hundred &amp; Thirteen  and Paise Twenty Only</v>
      </c>
      <c r="IA562" s="21">
        <v>19.23</v>
      </c>
      <c r="IB562" s="65" t="s">
        <v>536</v>
      </c>
      <c r="ID562" s="21">
        <v>6</v>
      </c>
      <c r="IE562" s="22" t="s">
        <v>607</v>
      </c>
      <c r="IF562" s="22"/>
      <c r="IG562" s="22"/>
      <c r="IH562" s="22"/>
      <c r="II562" s="22"/>
    </row>
    <row r="563" spans="1:243" s="21" customFormat="1" ht="35.25" customHeight="1">
      <c r="A563" s="33">
        <v>19.24</v>
      </c>
      <c r="B563" s="34" t="s">
        <v>537</v>
      </c>
      <c r="C563" s="35"/>
      <c r="D563" s="35">
        <v>10</v>
      </c>
      <c r="E563" s="61" t="s">
        <v>607</v>
      </c>
      <c r="F563" s="62">
        <v>124.9</v>
      </c>
      <c r="G563" s="38"/>
      <c r="H563" s="38"/>
      <c r="I563" s="39" t="s">
        <v>36</v>
      </c>
      <c r="J563" s="40">
        <f t="shared" si="32"/>
        <v>1</v>
      </c>
      <c r="K563" s="38" t="s">
        <v>37</v>
      </c>
      <c r="L563" s="38" t="s">
        <v>4</v>
      </c>
      <c r="M563" s="41"/>
      <c r="N563" s="49"/>
      <c r="O563" s="49"/>
      <c r="P563" s="50"/>
      <c r="Q563" s="49"/>
      <c r="R563" s="49"/>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1">
        <f t="shared" si="33"/>
        <v>1249</v>
      </c>
      <c r="BB563" s="52">
        <f t="shared" si="34"/>
        <v>1249</v>
      </c>
      <c r="BC563" s="60" t="str">
        <f t="shared" si="35"/>
        <v>INR  One Thousand Two Hundred &amp; Forty Nine  Only</v>
      </c>
      <c r="IA563" s="21">
        <v>19.24</v>
      </c>
      <c r="IB563" s="65" t="s">
        <v>537</v>
      </c>
      <c r="ID563" s="21">
        <v>10</v>
      </c>
      <c r="IE563" s="22" t="s">
        <v>607</v>
      </c>
      <c r="IF563" s="22"/>
      <c r="IG563" s="22"/>
      <c r="IH563" s="22"/>
      <c r="II563" s="22"/>
    </row>
    <row r="564" spans="1:243" s="21" customFormat="1" ht="34.5" customHeight="1">
      <c r="A564" s="33">
        <v>19.25</v>
      </c>
      <c r="B564" s="34" t="s">
        <v>538</v>
      </c>
      <c r="C564" s="35"/>
      <c r="D564" s="35">
        <v>5</v>
      </c>
      <c r="E564" s="61" t="s">
        <v>608</v>
      </c>
      <c r="F564" s="62">
        <v>636.3</v>
      </c>
      <c r="G564" s="38"/>
      <c r="H564" s="38"/>
      <c r="I564" s="39" t="s">
        <v>36</v>
      </c>
      <c r="J564" s="40">
        <f t="shared" si="32"/>
        <v>1</v>
      </c>
      <c r="K564" s="38" t="s">
        <v>37</v>
      </c>
      <c r="L564" s="38" t="s">
        <v>4</v>
      </c>
      <c r="M564" s="41"/>
      <c r="N564" s="49"/>
      <c r="O564" s="49"/>
      <c r="P564" s="50"/>
      <c r="Q564" s="49"/>
      <c r="R564" s="49"/>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1">
        <f t="shared" si="33"/>
        <v>3181.5</v>
      </c>
      <c r="BB564" s="52">
        <f t="shared" si="34"/>
        <v>3181.5</v>
      </c>
      <c r="BC564" s="60" t="str">
        <f t="shared" si="35"/>
        <v>INR  Three Thousand One Hundred &amp; Eighty One  and Paise Fifty Only</v>
      </c>
      <c r="IA564" s="21">
        <v>19.25</v>
      </c>
      <c r="IB564" s="65" t="s">
        <v>538</v>
      </c>
      <c r="ID564" s="21">
        <v>5</v>
      </c>
      <c r="IE564" s="22" t="s">
        <v>608</v>
      </c>
      <c r="IF564" s="22"/>
      <c r="IG564" s="22"/>
      <c r="IH564" s="22"/>
      <c r="II564" s="22"/>
    </row>
    <row r="565" spans="1:243" s="21" customFormat="1" ht="48" customHeight="1">
      <c r="A565" s="33">
        <v>19.26</v>
      </c>
      <c r="B565" s="34" t="s">
        <v>539</v>
      </c>
      <c r="C565" s="35"/>
      <c r="D565" s="35">
        <v>1</v>
      </c>
      <c r="E565" s="61" t="s">
        <v>607</v>
      </c>
      <c r="F565" s="62">
        <v>24885.4</v>
      </c>
      <c r="G565" s="38"/>
      <c r="H565" s="38"/>
      <c r="I565" s="39" t="s">
        <v>36</v>
      </c>
      <c r="J565" s="40">
        <f t="shared" si="32"/>
        <v>1</v>
      </c>
      <c r="K565" s="38" t="s">
        <v>37</v>
      </c>
      <c r="L565" s="38" t="s">
        <v>4</v>
      </c>
      <c r="M565" s="41"/>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1">
        <f t="shared" si="33"/>
        <v>24885.4</v>
      </c>
      <c r="BB565" s="52">
        <f t="shared" si="34"/>
        <v>24885.4</v>
      </c>
      <c r="BC565" s="60" t="str">
        <f t="shared" si="35"/>
        <v>INR  Twenty Four Thousand Eight Hundred &amp; Eighty Five  and Paise Forty Only</v>
      </c>
      <c r="IA565" s="21">
        <v>19.26</v>
      </c>
      <c r="IB565" s="65" t="s">
        <v>539</v>
      </c>
      <c r="ID565" s="21">
        <v>1</v>
      </c>
      <c r="IE565" s="22" t="s">
        <v>607</v>
      </c>
      <c r="IF565" s="22"/>
      <c r="IG565" s="22"/>
      <c r="IH565" s="22"/>
      <c r="II565" s="22"/>
    </row>
    <row r="566" spans="1:243" s="21" customFormat="1" ht="47.25" customHeight="1">
      <c r="A566" s="33">
        <v>19.27</v>
      </c>
      <c r="B566" s="34" t="s">
        <v>540</v>
      </c>
      <c r="C566" s="35"/>
      <c r="D566" s="35">
        <v>1</v>
      </c>
      <c r="E566" s="61" t="s">
        <v>607</v>
      </c>
      <c r="F566" s="62">
        <v>10329.6</v>
      </c>
      <c r="G566" s="38"/>
      <c r="H566" s="38"/>
      <c r="I566" s="39" t="s">
        <v>36</v>
      </c>
      <c r="J566" s="40">
        <f t="shared" si="32"/>
        <v>1</v>
      </c>
      <c r="K566" s="38" t="s">
        <v>37</v>
      </c>
      <c r="L566" s="38" t="s">
        <v>4</v>
      </c>
      <c r="M566" s="41"/>
      <c r="N566" s="49"/>
      <c r="O566" s="49"/>
      <c r="P566" s="50"/>
      <c r="Q566" s="49"/>
      <c r="R566" s="49"/>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1">
        <f t="shared" si="33"/>
        <v>10329.6</v>
      </c>
      <c r="BB566" s="52">
        <f t="shared" si="34"/>
        <v>10329.6</v>
      </c>
      <c r="BC566" s="60" t="str">
        <f t="shared" si="35"/>
        <v>INR  Ten Thousand Three Hundred &amp; Twenty Nine  and Paise Sixty Only</v>
      </c>
      <c r="IA566" s="21">
        <v>19.27</v>
      </c>
      <c r="IB566" s="65" t="s">
        <v>540</v>
      </c>
      <c r="ID566" s="21">
        <v>1</v>
      </c>
      <c r="IE566" s="22" t="s">
        <v>607</v>
      </c>
      <c r="IF566" s="22"/>
      <c r="IG566" s="22"/>
      <c r="IH566" s="22"/>
      <c r="II566" s="22"/>
    </row>
    <row r="567" spans="1:243" s="21" customFormat="1" ht="45.75" customHeight="1">
      <c r="A567" s="33">
        <v>19.28</v>
      </c>
      <c r="B567" s="34" t="s">
        <v>541</v>
      </c>
      <c r="C567" s="35"/>
      <c r="D567" s="35">
        <v>4</v>
      </c>
      <c r="E567" s="61" t="s">
        <v>607</v>
      </c>
      <c r="F567" s="62">
        <v>1132.5</v>
      </c>
      <c r="G567" s="38"/>
      <c r="H567" s="38"/>
      <c r="I567" s="39" t="s">
        <v>36</v>
      </c>
      <c r="J567" s="40">
        <f t="shared" si="32"/>
        <v>1</v>
      </c>
      <c r="K567" s="38" t="s">
        <v>37</v>
      </c>
      <c r="L567" s="38" t="s">
        <v>4</v>
      </c>
      <c r="M567" s="41"/>
      <c r="N567" s="49"/>
      <c r="O567" s="49"/>
      <c r="P567" s="50"/>
      <c r="Q567" s="49"/>
      <c r="R567" s="49"/>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1">
        <f t="shared" si="33"/>
        <v>4530</v>
      </c>
      <c r="BB567" s="52">
        <f t="shared" si="34"/>
        <v>4530</v>
      </c>
      <c r="BC567" s="60" t="str">
        <f t="shared" si="35"/>
        <v>INR  Four Thousand Five Hundred &amp; Thirty  Only</v>
      </c>
      <c r="IA567" s="21">
        <v>19.28</v>
      </c>
      <c r="IB567" s="65" t="s">
        <v>541</v>
      </c>
      <c r="ID567" s="21">
        <v>4</v>
      </c>
      <c r="IE567" s="22" t="s">
        <v>607</v>
      </c>
      <c r="IF567" s="22"/>
      <c r="IG567" s="22"/>
      <c r="IH567" s="22"/>
      <c r="II567" s="22"/>
    </row>
    <row r="568" spans="1:243" s="21" customFormat="1" ht="48" customHeight="1">
      <c r="A568" s="33">
        <v>19.29</v>
      </c>
      <c r="B568" s="34" t="s">
        <v>542</v>
      </c>
      <c r="C568" s="35"/>
      <c r="D568" s="35">
        <v>4</v>
      </c>
      <c r="E568" s="61" t="s">
        <v>607</v>
      </c>
      <c r="F568" s="62">
        <v>1432.2</v>
      </c>
      <c r="G568" s="38"/>
      <c r="H568" s="38"/>
      <c r="I568" s="39" t="s">
        <v>36</v>
      </c>
      <c r="J568" s="40">
        <f t="shared" si="32"/>
        <v>1</v>
      </c>
      <c r="K568" s="38" t="s">
        <v>37</v>
      </c>
      <c r="L568" s="38" t="s">
        <v>4</v>
      </c>
      <c r="M568" s="41"/>
      <c r="N568" s="49"/>
      <c r="O568" s="49"/>
      <c r="P568" s="50"/>
      <c r="Q568" s="49"/>
      <c r="R568" s="49"/>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1">
        <f t="shared" si="33"/>
        <v>5728.8</v>
      </c>
      <c r="BB568" s="52">
        <f t="shared" si="34"/>
        <v>5728.8</v>
      </c>
      <c r="BC568" s="60" t="str">
        <f t="shared" si="35"/>
        <v>INR  Five Thousand Seven Hundred &amp; Twenty Eight  and Paise Eighty Only</v>
      </c>
      <c r="IA568" s="21">
        <v>19.29</v>
      </c>
      <c r="IB568" s="65" t="s">
        <v>542</v>
      </c>
      <c r="ID568" s="21">
        <v>4</v>
      </c>
      <c r="IE568" s="22" t="s">
        <v>607</v>
      </c>
      <c r="IF568" s="22"/>
      <c r="IG568" s="22"/>
      <c r="IH568" s="22"/>
      <c r="II568" s="22"/>
    </row>
    <row r="569" spans="1:243" s="21" customFormat="1" ht="90.75" customHeight="1">
      <c r="A569" s="63">
        <v>19.3</v>
      </c>
      <c r="B569" s="34" t="s">
        <v>543</v>
      </c>
      <c r="C569" s="35"/>
      <c r="D569" s="35">
        <v>4</v>
      </c>
      <c r="E569" s="61" t="s">
        <v>607</v>
      </c>
      <c r="F569" s="62">
        <v>1424.8</v>
      </c>
      <c r="G569" s="38"/>
      <c r="H569" s="38"/>
      <c r="I569" s="39" t="s">
        <v>36</v>
      </c>
      <c r="J569" s="40">
        <f t="shared" si="32"/>
        <v>1</v>
      </c>
      <c r="K569" s="38" t="s">
        <v>37</v>
      </c>
      <c r="L569" s="38" t="s">
        <v>4</v>
      </c>
      <c r="M569" s="41"/>
      <c r="N569" s="49"/>
      <c r="O569" s="49"/>
      <c r="P569" s="50"/>
      <c r="Q569" s="49"/>
      <c r="R569" s="49"/>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1">
        <f t="shared" si="33"/>
        <v>5699.2</v>
      </c>
      <c r="BB569" s="52">
        <f t="shared" si="34"/>
        <v>5699.2</v>
      </c>
      <c r="BC569" s="60" t="str">
        <f t="shared" si="35"/>
        <v>INR  Five Thousand Six Hundred &amp; Ninety Nine  and Paise Twenty Only</v>
      </c>
      <c r="IA569" s="21">
        <v>19.3</v>
      </c>
      <c r="IB569" s="65" t="s">
        <v>543</v>
      </c>
      <c r="ID569" s="21">
        <v>4</v>
      </c>
      <c r="IE569" s="22" t="s">
        <v>607</v>
      </c>
      <c r="IF569" s="22"/>
      <c r="IG569" s="22"/>
      <c r="IH569" s="22"/>
      <c r="II569" s="22"/>
    </row>
    <row r="570" spans="1:243" s="21" customFormat="1" ht="37.5" customHeight="1">
      <c r="A570" s="33">
        <v>19.31</v>
      </c>
      <c r="B570" s="34" t="s">
        <v>544</v>
      </c>
      <c r="C570" s="35"/>
      <c r="D570" s="35">
        <v>6</v>
      </c>
      <c r="E570" s="61" t="s">
        <v>599</v>
      </c>
      <c r="F570" s="62">
        <v>74.9</v>
      </c>
      <c r="G570" s="38"/>
      <c r="H570" s="38"/>
      <c r="I570" s="39" t="s">
        <v>36</v>
      </c>
      <c r="J570" s="40">
        <f t="shared" si="32"/>
        <v>1</v>
      </c>
      <c r="K570" s="38" t="s">
        <v>37</v>
      </c>
      <c r="L570" s="38" t="s">
        <v>4</v>
      </c>
      <c r="M570" s="41"/>
      <c r="N570" s="49"/>
      <c r="O570" s="49"/>
      <c r="P570" s="50"/>
      <c r="Q570" s="49"/>
      <c r="R570" s="49"/>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1">
        <f t="shared" si="33"/>
        <v>449.4</v>
      </c>
      <c r="BB570" s="52">
        <f t="shared" si="34"/>
        <v>449.4</v>
      </c>
      <c r="BC570" s="60" t="str">
        <f t="shared" si="35"/>
        <v>INR  Four Hundred &amp; Forty Nine  and Paise Forty Only</v>
      </c>
      <c r="IA570" s="21">
        <v>19.31</v>
      </c>
      <c r="IB570" s="65" t="s">
        <v>544</v>
      </c>
      <c r="ID570" s="21">
        <v>6</v>
      </c>
      <c r="IE570" s="22" t="s">
        <v>599</v>
      </c>
      <c r="IF570" s="22"/>
      <c r="IG570" s="22"/>
      <c r="IH570" s="22"/>
      <c r="II570" s="22"/>
    </row>
    <row r="571" spans="1:243" s="21" customFormat="1" ht="36.75" customHeight="1">
      <c r="A571" s="33">
        <v>19.32</v>
      </c>
      <c r="B571" s="34" t="s">
        <v>545</v>
      </c>
      <c r="C571" s="35"/>
      <c r="D571" s="35">
        <v>6</v>
      </c>
      <c r="E571" s="61" t="s">
        <v>607</v>
      </c>
      <c r="F571" s="62">
        <v>21.4</v>
      </c>
      <c r="G571" s="38"/>
      <c r="H571" s="38"/>
      <c r="I571" s="39" t="s">
        <v>36</v>
      </c>
      <c r="J571" s="40">
        <f t="shared" si="32"/>
        <v>1</v>
      </c>
      <c r="K571" s="38" t="s">
        <v>37</v>
      </c>
      <c r="L571" s="38" t="s">
        <v>4</v>
      </c>
      <c r="M571" s="41"/>
      <c r="N571" s="49"/>
      <c r="O571" s="49"/>
      <c r="P571" s="50"/>
      <c r="Q571" s="49"/>
      <c r="R571" s="49"/>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1">
        <f t="shared" si="33"/>
        <v>128.4</v>
      </c>
      <c r="BB571" s="52">
        <f t="shared" si="34"/>
        <v>128.4</v>
      </c>
      <c r="BC571" s="60" t="str">
        <f t="shared" si="35"/>
        <v>INR  One Hundred &amp; Twenty Eight  and Paise Forty Only</v>
      </c>
      <c r="IA571" s="21">
        <v>19.32</v>
      </c>
      <c r="IB571" s="65" t="s">
        <v>545</v>
      </c>
      <c r="ID571" s="21">
        <v>6</v>
      </c>
      <c r="IE571" s="22" t="s">
        <v>607</v>
      </c>
      <c r="IF571" s="22"/>
      <c r="IG571" s="22"/>
      <c r="IH571" s="22"/>
      <c r="II571" s="22"/>
    </row>
    <row r="572" spans="1:243" s="21" customFormat="1" ht="34.5" customHeight="1">
      <c r="A572" s="33">
        <v>19.33</v>
      </c>
      <c r="B572" s="34" t="s">
        <v>546</v>
      </c>
      <c r="C572" s="35"/>
      <c r="D572" s="35">
        <v>15</v>
      </c>
      <c r="E572" s="61" t="s">
        <v>610</v>
      </c>
      <c r="F572" s="62">
        <v>192.9</v>
      </c>
      <c r="G572" s="38"/>
      <c r="H572" s="38"/>
      <c r="I572" s="39" t="s">
        <v>36</v>
      </c>
      <c r="J572" s="40">
        <f t="shared" si="32"/>
        <v>1</v>
      </c>
      <c r="K572" s="38" t="s">
        <v>37</v>
      </c>
      <c r="L572" s="38" t="s">
        <v>4</v>
      </c>
      <c r="M572" s="41"/>
      <c r="N572" s="49"/>
      <c r="O572" s="49"/>
      <c r="P572" s="50"/>
      <c r="Q572" s="49"/>
      <c r="R572" s="49"/>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1">
        <f t="shared" si="33"/>
        <v>2893.5</v>
      </c>
      <c r="BB572" s="52">
        <f t="shared" si="34"/>
        <v>2893.5</v>
      </c>
      <c r="BC572" s="60" t="str">
        <f t="shared" si="35"/>
        <v>INR  Two Thousand Eight Hundred &amp; Ninety Three  and Paise Fifty Only</v>
      </c>
      <c r="IA572" s="21">
        <v>19.33</v>
      </c>
      <c r="IB572" s="65" t="s">
        <v>546</v>
      </c>
      <c r="ID572" s="21">
        <v>15</v>
      </c>
      <c r="IE572" s="22" t="s">
        <v>610</v>
      </c>
      <c r="IF572" s="22"/>
      <c r="IG572" s="22"/>
      <c r="IH572" s="22"/>
      <c r="II572" s="22"/>
    </row>
    <row r="573" spans="1:243" s="21" customFormat="1" ht="67.5" customHeight="1">
      <c r="A573" s="33">
        <v>19.34</v>
      </c>
      <c r="B573" s="34" t="s">
        <v>547</v>
      </c>
      <c r="C573" s="35"/>
      <c r="D573" s="35">
        <v>1</v>
      </c>
      <c r="E573" s="61" t="s">
        <v>607</v>
      </c>
      <c r="F573" s="62">
        <v>12618.2</v>
      </c>
      <c r="G573" s="38"/>
      <c r="H573" s="38"/>
      <c r="I573" s="39" t="s">
        <v>36</v>
      </c>
      <c r="J573" s="40">
        <f t="shared" si="32"/>
        <v>1</v>
      </c>
      <c r="K573" s="38" t="s">
        <v>37</v>
      </c>
      <c r="L573" s="38" t="s">
        <v>4</v>
      </c>
      <c r="M573" s="41"/>
      <c r="N573" s="49"/>
      <c r="O573" s="49"/>
      <c r="P573" s="50"/>
      <c r="Q573" s="49"/>
      <c r="R573" s="49"/>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1">
        <f t="shared" si="33"/>
        <v>12618.2</v>
      </c>
      <c r="BB573" s="52">
        <f t="shared" si="34"/>
        <v>12618.2</v>
      </c>
      <c r="BC573" s="60" t="str">
        <f t="shared" si="35"/>
        <v>INR  Twelve Thousand Six Hundred &amp; Eighteen  and Paise Twenty Only</v>
      </c>
      <c r="IA573" s="21">
        <v>19.34</v>
      </c>
      <c r="IB573" s="65" t="s">
        <v>547</v>
      </c>
      <c r="ID573" s="21">
        <v>1</v>
      </c>
      <c r="IE573" s="22" t="s">
        <v>607</v>
      </c>
      <c r="IF573" s="22"/>
      <c r="IG573" s="22"/>
      <c r="IH573" s="22"/>
      <c r="II573" s="22"/>
    </row>
    <row r="574" spans="1:243" s="21" customFormat="1" ht="48.75" customHeight="1">
      <c r="A574" s="33">
        <v>19.35</v>
      </c>
      <c r="B574" s="34" t="s">
        <v>548</v>
      </c>
      <c r="C574" s="35"/>
      <c r="D574" s="35">
        <v>1</v>
      </c>
      <c r="E574" s="61" t="s">
        <v>607</v>
      </c>
      <c r="F574" s="62">
        <v>4964.8</v>
      </c>
      <c r="G574" s="38"/>
      <c r="H574" s="38"/>
      <c r="I574" s="39" t="s">
        <v>36</v>
      </c>
      <c r="J574" s="40">
        <f t="shared" si="32"/>
        <v>1</v>
      </c>
      <c r="K574" s="38" t="s">
        <v>37</v>
      </c>
      <c r="L574" s="38" t="s">
        <v>4</v>
      </c>
      <c r="M574" s="41"/>
      <c r="N574" s="49"/>
      <c r="O574" s="49"/>
      <c r="P574" s="50"/>
      <c r="Q574" s="49"/>
      <c r="R574" s="49"/>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1">
        <f t="shared" si="33"/>
        <v>4964.8</v>
      </c>
      <c r="BB574" s="52">
        <f t="shared" si="34"/>
        <v>4964.8</v>
      </c>
      <c r="BC574" s="60" t="str">
        <f t="shared" si="35"/>
        <v>INR  Four Thousand Nine Hundred &amp; Sixty Four  and Paise Eighty Only</v>
      </c>
      <c r="IA574" s="21">
        <v>19.35</v>
      </c>
      <c r="IB574" s="65" t="s">
        <v>548</v>
      </c>
      <c r="ID574" s="21">
        <v>1</v>
      </c>
      <c r="IE574" s="22" t="s">
        <v>607</v>
      </c>
      <c r="IF574" s="22"/>
      <c r="IG574" s="22"/>
      <c r="IH574" s="22"/>
      <c r="II574" s="22"/>
    </row>
    <row r="575" spans="1:243" s="21" customFormat="1" ht="51.75" customHeight="1">
      <c r="A575" s="33">
        <v>19.36</v>
      </c>
      <c r="B575" s="34" t="s">
        <v>549</v>
      </c>
      <c r="C575" s="35"/>
      <c r="D575" s="35">
        <v>15</v>
      </c>
      <c r="E575" s="61" t="s">
        <v>609</v>
      </c>
      <c r="F575" s="62">
        <v>65.9</v>
      </c>
      <c r="G575" s="38"/>
      <c r="H575" s="38"/>
      <c r="I575" s="39" t="s">
        <v>36</v>
      </c>
      <c r="J575" s="40">
        <f t="shared" si="32"/>
        <v>1</v>
      </c>
      <c r="K575" s="38" t="s">
        <v>37</v>
      </c>
      <c r="L575" s="38" t="s">
        <v>4</v>
      </c>
      <c r="M575" s="41"/>
      <c r="N575" s="49"/>
      <c r="O575" s="49"/>
      <c r="P575" s="50"/>
      <c r="Q575" s="49"/>
      <c r="R575" s="49"/>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1">
        <f t="shared" si="33"/>
        <v>988.5</v>
      </c>
      <c r="BB575" s="52">
        <f t="shared" si="34"/>
        <v>988.5</v>
      </c>
      <c r="BC575" s="60" t="str">
        <f t="shared" si="35"/>
        <v>INR  Nine Hundred &amp; Eighty Eight  and Paise Fifty Only</v>
      </c>
      <c r="IA575" s="21">
        <v>19.36</v>
      </c>
      <c r="IB575" s="65" t="s">
        <v>549</v>
      </c>
      <c r="ID575" s="21">
        <v>15</v>
      </c>
      <c r="IE575" s="22" t="s">
        <v>609</v>
      </c>
      <c r="IF575" s="22"/>
      <c r="IG575" s="22"/>
      <c r="IH575" s="22"/>
      <c r="II575" s="22"/>
    </row>
    <row r="576" spans="1:243" s="21" customFormat="1" ht="47.25" customHeight="1">
      <c r="A576" s="33">
        <v>19.37</v>
      </c>
      <c r="B576" s="34" t="s">
        <v>550</v>
      </c>
      <c r="C576" s="35"/>
      <c r="D576" s="35">
        <v>6</v>
      </c>
      <c r="E576" s="61" t="s">
        <v>607</v>
      </c>
      <c r="F576" s="62">
        <v>187.1</v>
      </c>
      <c r="G576" s="38"/>
      <c r="H576" s="38"/>
      <c r="I576" s="39" t="s">
        <v>36</v>
      </c>
      <c r="J576" s="40">
        <f t="shared" si="32"/>
        <v>1</v>
      </c>
      <c r="K576" s="38" t="s">
        <v>37</v>
      </c>
      <c r="L576" s="38" t="s">
        <v>4</v>
      </c>
      <c r="M576" s="41"/>
      <c r="N576" s="49"/>
      <c r="O576" s="49"/>
      <c r="P576" s="50"/>
      <c r="Q576" s="49"/>
      <c r="R576" s="49"/>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1">
        <f t="shared" si="33"/>
        <v>1122.6</v>
      </c>
      <c r="BB576" s="52">
        <f t="shared" si="34"/>
        <v>1122.6</v>
      </c>
      <c r="BC576" s="60" t="str">
        <f t="shared" si="35"/>
        <v>INR  One Thousand One Hundred &amp; Twenty Two  and Paise Sixty Only</v>
      </c>
      <c r="IA576" s="21">
        <v>19.37</v>
      </c>
      <c r="IB576" s="65" t="s">
        <v>550</v>
      </c>
      <c r="ID576" s="21">
        <v>6</v>
      </c>
      <c r="IE576" s="22" t="s">
        <v>607</v>
      </c>
      <c r="IF576" s="22"/>
      <c r="IG576" s="22"/>
      <c r="IH576" s="22"/>
      <c r="II576" s="22"/>
    </row>
    <row r="577" spans="1:243" s="21" customFormat="1" ht="66.75" customHeight="1">
      <c r="A577" s="33">
        <v>19.38</v>
      </c>
      <c r="B577" s="34" t="s">
        <v>551</v>
      </c>
      <c r="C577" s="35"/>
      <c r="D577" s="35">
        <v>1</v>
      </c>
      <c r="E577" s="61" t="s">
        <v>607</v>
      </c>
      <c r="F577" s="62">
        <v>2332.3</v>
      </c>
      <c r="G577" s="38"/>
      <c r="H577" s="38"/>
      <c r="I577" s="39" t="s">
        <v>36</v>
      </c>
      <c r="J577" s="40">
        <f t="shared" si="32"/>
        <v>1</v>
      </c>
      <c r="K577" s="38" t="s">
        <v>37</v>
      </c>
      <c r="L577" s="38" t="s">
        <v>4</v>
      </c>
      <c r="M577" s="41"/>
      <c r="N577" s="49"/>
      <c r="O577" s="49"/>
      <c r="P577" s="50"/>
      <c r="Q577" s="49"/>
      <c r="R577" s="49"/>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1">
        <f t="shared" si="33"/>
        <v>2332.3</v>
      </c>
      <c r="BB577" s="52">
        <f t="shared" si="34"/>
        <v>2332.3</v>
      </c>
      <c r="BC577" s="60" t="str">
        <f t="shared" si="35"/>
        <v>INR  Two Thousand Three Hundred &amp; Thirty Two  and Paise Thirty Only</v>
      </c>
      <c r="IA577" s="21">
        <v>19.38</v>
      </c>
      <c r="IB577" s="65" t="s">
        <v>551</v>
      </c>
      <c r="ID577" s="21">
        <v>1</v>
      </c>
      <c r="IE577" s="22" t="s">
        <v>607</v>
      </c>
      <c r="IF577" s="22"/>
      <c r="IG577" s="22"/>
      <c r="IH577" s="22"/>
      <c r="II577" s="22"/>
    </row>
    <row r="578" spans="1:243" s="21" customFormat="1" ht="36" customHeight="1">
      <c r="A578" s="33">
        <v>19.39</v>
      </c>
      <c r="B578" s="34" t="s">
        <v>552</v>
      </c>
      <c r="C578" s="35"/>
      <c r="D578" s="35">
        <v>2</v>
      </c>
      <c r="E578" s="61" t="s">
        <v>607</v>
      </c>
      <c r="F578" s="62">
        <v>738.3</v>
      </c>
      <c r="G578" s="38"/>
      <c r="H578" s="38"/>
      <c r="I578" s="39" t="s">
        <v>36</v>
      </c>
      <c r="J578" s="40">
        <f t="shared" si="32"/>
        <v>1</v>
      </c>
      <c r="K578" s="38" t="s">
        <v>37</v>
      </c>
      <c r="L578" s="38" t="s">
        <v>4</v>
      </c>
      <c r="M578" s="41"/>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1">
        <f t="shared" si="33"/>
        <v>1476.6</v>
      </c>
      <c r="BB578" s="52">
        <f t="shared" si="34"/>
        <v>1476.6</v>
      </c>
      <c r="BC578" s="60" t="str">
        <f t="shared" si="35"/>
        <v>INR  One Thousand Four Hundred &amp; Seventy Six  and Paise Sixty Only</v>
      </c>
      <c r="IA578" s="21">
        <v>19.39</v>
      </c>
      <c r="IB578" s="65" t="s">
        <v>552</v>
      </c>
      <c r="ID578" s="21">
        <v>2</v>
      </c>
      <c r="IE578" s="22" t="s">
        <v>607</v>
      </c>
      <c r="IF578" s="22"/>
      <c r="IG578" s="22"/>
      <c r="IH578" s="22"/>
      <c r="II578" s="22"/>
    </row>
    <row r="579" spans="1:243" s="21" customFormat="1" ht="57.75" customHeight="1">
      <c r="A579" s="63">
        <v>19.4</v>
      </c>
      <c r="B579" s="34" t="s">
        <v>553</v>
      </c>
      <c r="C579" s="35"/>
      <c r="D579" s="35">
        <v>1</v>
      </c>
      <c r="E579" s="61" t="s">
        <v>607</v>
      </c>
      <c r="F579" s="62">
        <v>1033.8</v>
      </c>
      <c r="G579" s="38"/>
      <c r="H579" s="38"/>
      <c r="I579" s="39" t="s">
        <v>36</v>
      </c>
      <c r="J579" s="40">
        <f t="shared" si="32"/>
        <v>1</v>
      </c>
      <c r="K579" s="38" t="s">
        <v>37</v>
      </c>
      <c r="L579" s="38" t="s">
        <v>4</v>
      </c>
      <c r="M579" s="41"/>
      <c r="N579" s="49"/>
      <c r="O579" s="49"/>
      <c r="P579" s="50"/>
      <c r="Q579" s="49"/>
      <c r="R579" s="49"/>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1">
        <f t="shared" si="33"/>
        <v>1033.8</v>
      </c>
      <c r="BB579" s="52">
        <f t="shared" si="34"/>
        <v>1033.8</v>
      </c>
      <c r="BC579" s="60" t="str">
        <f t="shared" si="35"/>
        <v>INR  One Thousand  &amp;Thirty Three  and Paise Eighty Only</v>
      </c>
      <c r="IA579" s="21">
        <v>19.4</v>
      </c>
      <c r="IB579" s="65" t="s">
        <v>553</v>
      </c>
      <c r="ID579" s="21">
        <v>1</v>
      </c>
      <c r="IE579" s="22" t="s">
        <v>607</v>
      </c>
      <c r="IF579" s="22"/>
      <c r="IG579" s="22"/>
      <c r="IH579" s="22"/>
      <c r="II579" s="22"/>
    </row>
    <row r="580" spans="1:243" s="21" customFormat="1" ht="53.25" customHeight="1">
      <c r="A580" s="33">
        <v>19.41</v>
      </c>
      <c r="B580" s="34" t="s">
        <v>554</v>
      </c>
      <c r="C580" s="35"/>
      <c r="D580" s="35">
        <v>1</v>
      </c>
      <c r="E580" s="61" t="s">
        <v>607</v>
      </c>
      <c r="F580" s="62">
        <v>1104.8</v>
      </c>
      <c r="G580" s="38"/>
      <c r="H580" s="38"/>
      <c r="I580" s="39" t="s">
        <v>36</v>
      </c>
      <c r="J580" s="40">
        <f t="shared" si="32"/>
        <v>1</v>
      </c>
      <c r="K580" s="38" t="s">
        <v>37</v>
      </c>
      <c r="L580" s="38" t="s">
        <v>4</v>
      </c>
      <c r="M580" s="41"/>
      <c r="N580" s="49"/>
      <c r="O580" s="49"/>
      <c r="P580" s="50"/>
      <c r="Q580" s="49"/>
      <c r="R580" s="49"/>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1">
        <f t="shared" si="33"/>
        <v>1104.8</v>
      </c>
      <c r="BB580" s="52">
        <f t="shared" si="34"/>
        <v>1104.8</v>
      </c>
      <c r="BC580" s="60" t="str">
        <f t="shared" si="35"/>
        <v>INR  One Thousand One Hundred &amp; Four  and Paise Eighty Only</v>
      </c>
      <c r="IA580" s="21">
        <v>19.41</v>
      </c>
      <c r="IB580" s="65" t="s">
        <v>554</v>
      </c>
      <c r="ID580" s="21">
        <v>1</v>
      </c>
      <c r="IE580" s="22" t="s">
        <v>607</v>
      </c>
      <c r="IF580" s="22"/>
      <c r="IG580" s="22"/>
      <c r="IH580" s="22"/>
      <c r="II580" s="22"/>
    </row>
    <row r="581" spans="1:243" s="21" customFormat="1" ht="38.25" customHeight="1">
      <c r="A581" s="33">
        <v>19.42</v>
      </c>
      <c r="B581" s="34" t="s">
        <v>555</v>
      </c>
      <c r="C581" s="35"/>
      <c r="D581" s="35">
        <v>4</v>
      </c>
      <c r="E581" s="61" t="s">
        <v>607</v>
      </c>
      <c r="F581" s="62">
        <v>41.2</v>
      </c>
      <c r="G581" s="38"/>
      <c r="H581" s="38"/>
      <c r="I581" s="39" t="s">
        <v>36</v>
      </c>
      <c r="J581" s="40">
        <f t="shared" si="32"/>
        <v>1</v>
      </c>
      <c r="K581" s="38" t="s">
        <v>37</v>
      </c>
      <c r="L581" s="38" t="s">
        <v>4</v>
      </c>
      <c r="M581" s="41"/>
      <c r="N581" s="49"/>
      <c r="O581" s="49"/>
      <c r="P581" s="50"/>
      <c r="Q581" s="49"/>
      <c r="R581" s="49"/>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1">
        <f t="shared" si="33"/>
        <v>164.8</v>
      </c>
      <c r="BB581" s="52">
        <f t="shared" si="34"/>
        <v>164.8</v>
      </c>
      <c r="BC581" s="60" t="str">
        <f t="shared" si="35"/>
        <v>INR  One Hundred &amp; Sixty Four  and Paise Eighty Only</v>
      </c>
      <c r="IA581" s="21">
        <v>19.42</v>
      </c>
      <c r="IB581" s="65" t="s">
        <v>555</v>
      </c>
      <c r="ID581" s="21">
        <v>4</v>
      </c>
      <c r="IE581" s="22" t="s">
        <v>607</v>
      </c>
      <c r="IF581" s="22"/>
      <c r="IG581" s="22"/>
      <c r="IH581" s="22"/>
      <c r="II581" s="22"/>
    </row>
    <row r="582" spans="1:243" s="21" customFormat="1" ht="72.75" customHeight="1">
      <c r="A582" s="33">
        <v>19.43</v>
      </c>
      <c r="B582" s="34" t="s">
        <v>556</v>
      </c>
      <c r="C582" s="35"/>
      <c r="D582" s="35">
        <v>10</v>
      </c>
      <c r="E582" s="61" t="s">
        <v>609</v>
      </c>
      <c r="F582" s="62">
        <v>21</v>
      </c>
      <c r="G582" s="38"/>
      <c r="H582" s="38"/>
      <c r="I582" s="39" t="s">
        <v>36</v>
      </c>
      <c r="J582" s="40">
        <f t="shared" si="32"/>
        <v>1</v>
      </c>
      <c r="K582" s="38" t="s">
        <v>37</v>
      </c>
      <c r="L582" s="38" t="s">
        <v>4</v>
      </c>
      <c r="M582" s="41"/>
      <c r="N582" s="49"/>
      <c r="O582" s="49"/>
      <c r="P582" s="50"/>
      <c r="Q582" s="49"/>
      <c r="R582" s="49"/>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1">
        <f t="shared" si="33"/>
        <v>210</v>
      </c>
      <c r="BB582" s="52">
        <f t="shared" si="34"/>
        <v>210</v>
      </c>
      <c r="BC582" s="60" t="str">
        <f t="shared" si="35"/>
        <v>INR  Two Hundred &amp; Ten  Only</v>
      </c>
      <c r="IA582" s="21">
        <v>19.43</v>
      </c>
      <c r="IB582" s="65" t="s">
        <v>556</v>
      </c>
      <c r="ID582" s="21">
        <v>10</v>
      </c>
      <c r="IE582" s="22" t="s">
        <v>609</v>
      </c>
      <c r="IF582" s="22"/>
      <c r="IG582" s="22"/>
      <c r="IH582" s="22"/>
      <c r="II582" s="22"/>
    </row>
    <row r="583" spans="1:243" s="21" customFormat="1" ht="84" customHeight="1">
      <c r="A583" s="33">
        <v>19.44</v>
      </c>
      <c r="B583" s="34" t="s">
        <v>557</v>
      </c>
      <c r="C583" s="35"/>
      <c r="D583" s="35">
        <v>2</v>
      </c>
      <c r="E583" s="61" t="s">
        <v>607</v>
      </c>
      <c r="F583" s="62">
        <v>3025</v>
      </c>
      <c r="G583" s="38"/>
      <c r="H583" s="38"/>
      <c r="I583" s="39" t="s">
        <v>36</v>
      </c>
      <c r="J583" s="40">
        <f t="shared" si="32"/>
        <v>1</v>
      </c>
      <c r="K583" s="38" t="s">
        <v>37</v>
      </c>
      <c r="L583" s="38" t="s">
        <v>4</v>
      </c>
      <c r="M583" s="41"/>
      <c r="N583" s="49"/>
      <c r="O583" s="49"/>
      <c r="P583" s="50"/>
      <c r="Q583" s="49"/>
      <c r="R583" s="49"/>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1">
        <f t="shared" si="33"/>
        <v>6050</v>
      </c>
      <c r="BB583" s="52">
        <f t="shared" si="34"/>
        <v>6050</v>
      </c>
      <c r="BC583" s="60" t="str">
        <f t="shared" si="35"/>
        <v>INR  Six Thousand  &amp;Fifty  Only</v>
      </c>
      <c r="IA583" s="21">
        <v>19.44</v>
      </c>
      <c r="IB583" s="65" t="s">
        <v>557</v>
      </c>
      <c r="ID583" s="21">
        <v>2</v>
      </c>
      <c r="IE583" s="22" t="s">
        <v>607</v>
      </c>
      <c r="IF583" s="22"/>
      <c r="IG583" s="22"/>
      <c r="IH583" s="22"/>
      <c r="II583" s="22"/>
    </row>
    <row r="584" spans="1:243" s="21" customFormat="1" ht="48.75" customHeight="1">
      <c r="A584" s="33">
        <v>19.45</v>
      </c>
      <c r="B584" s="34" t="s">
        <v>558</v>
      </c>
      <c r="C584" s="35"/>
      <c r="D584" s="35">
        <v>2</v>
      </c>
      <c r="E584" s="61" t="s">
        <v>599</v>
      </c>
      <c r="F584" s="62">
        <v>763.8</v>
      </c>
      <c r="G584" s="38"/>
      <c r="H584" s="38"/>
      <c r="I584" s="39" t="s">
        <v>36</v>
      </c>
      <c r="J584" s="40">
        <f t="shared" si="32"/>
        <v>1</v>
      </c>
      <c r="K584" s="38" t="s">
        <v>37</v>
      </c>
      <c r="L584" s="38" t="s">
        <v>4</v>
      </c>
      <c r="M584" s="41"/>
      <c r="N584" s="49"/>
      <c r="O584" s="49"/>
      <c r="P584" s="50"/>
      <c r="Q584" s="49"/>
      <c r="R584" s="49"/>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1">
        <f t="shared" si="33"/>
        <v>1527.6</v>
      </c>
      <c r="BB584" s="52">
        <f t="shared" si="34"/>
        <v>1527.6</v>
      </c>
      <c r="BC584" s="60" t="str">
        <f t="shared" si="35"/>
        <v>INR  One Thousand Five Hundred &amp; Twenty Seven  and Paise Sixty Only</v>
      </c>
      <c r="IA584" s="21">
        <v>19.45</v>
      </c>
      <c r="IB584" s="65" t="s">
        <v>558</v>
      </c>
      <c r="ID584" s="21">
        <v>2</v>
      </c>
      <c r="IE584" s="22" t="s">
        <v>599</v>
      </c>
      <c r="IF584" s="22"/>
      <c r="IG584" s="22"/>
      <c r="IH584" s="22"/>
      <c r="II584" s="22"/>
    </row>
    <row r="585" spans="1:243" s="21" customFormat="1" ht="33" customHeight="1">
      <c r="A585" s="33">
        <v>19.46</v>
      </c>
      <c r="B585" s="34" t="s">
        <v>559</v>
      </c>
      <c r="C585" s="35"/>
      <c r="D585" s="35">
        <v>2</v>
      </c>
      <c r="E585" s="61" t="s">
        <v>607</v>
      </c>
      <c r="F585" s="62">
        <v>283.5</v>
      </c>
      <c r="G585" s="38"/>
      <c r="H585" s="38"/>
      <c r="I585" s="39" t="s">
        <v>36</v>
      </c>
      <c r="J585" s="40">
        <f t="shared" si="32"/>
        <v>1</v>
      </c>
      <c r="K585" s="38" t="s">
        <v>37</v>
      </c>
      <c r="L585" s="38" t="s">
        <v>4</v>
      </c>
      <c r="M585" s="41"/>
      <c r="N585" s="49"/>
      <c r="O585" s="49"/>
      <c r="P585" s="50"/>
      <c r="Q585" s="49"/>
      <c r="R585" s="49"/>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1">
        <f t="shared" si="33"/>
        <v>567</v>
      </c>
      <c r="BB585" s="52">
        <f t="shared" si="34"/>
        <v>567</v>
      </c>
      <c r="BC585" s="60" t="str">
        <f t="shared" si="35"/>
        <v>INR  Five Hundred &amp; Sixty Seven  Only</v>
      </c>
      <c r="IA585" s="21">
        <v>19.46</v>
      </c>
      <c r="IB585" s="65" t="s">
        <v>559</v>
      </c>
      <c r="ID585" s="21">
        <v>2</v>
      </c>
      <c r="IE585" s="22" t="s">
        <v>607</v>
      </c>
      <c r="IF585" s="22"/>
      <c r="IG585" s="22"/>
      <c r="IH585" s="22"/>
      <c r="II585" s="22"/>
    </row>
    <row r="586" spans="1:243" s="21" customFormat="1" ht="34.5" customHeight="1">
      <c r="A586" s="33">
        <v>19.47</v>
      </c>
      <c r="B586" s="34" t="s">
        <v>560</v>
      </c>
      <c r="C586" s="35"/>
      <c r="D586" s="35">
        <v>20</v>
      </c>
      <c r="E586" s="61" t="s">
        <v>609</v>
      </c>
      <c r="F586" s="62">
        <v>152.6</v>
      </c>
      <c r="G586" s="38"/>
      <c r="H586" s="38"/>
      <c r="I586" s="39" t="s">
        <v>36</v>
      </c>
      <c r="J586" s="40">
        <f t="shared" si="32"/>
        <v>1</v>
      </c>
      <c r="K586" s="38" t="s">
        <v>37</v>
      </c>
      <c r="L586" s="38" t="s">
        <v>4</v>
      </c>
      <c r="M586" s="41"/>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1">
        <f t="shared" si="33"/>
        <v>3052</v>
      </c>
      <c r="BB586" s="52">
        <f t="shared" si="34"/>
        <v>3052</v>
      </c>
      <c r="BC586" s="60" t="str">
        <f t="shared" si="35"/>
        <v>INR  Three Thousand  &amp;Fifty Two  Only</v>
      </c>
      <c r="IA586" s="21">
        <v>19.47</v>
      </c>
      <c r="IB586" s="65" t="s">
        <v>560</v>
      </c>
      <c r="ID586" s="21">
        <v>20</v>
      </c>
      <c r="IE586" s="22" t="s">
        <v>609</v>
      </c>
      <c r="IF586" s="22"/>
      <c r="IG586" s="22"/>
      <c r="IH586" s="22"/>
      <c r="II586" s="22"/>
    </row>
    <row r="587" spans="1:243" s="21" customFormat="1" ht="36.75" customHeight="1">
      <c r="A587" s="33">
        <v>19.48</v>
      </c>
      <c r="B587" s="34" t="s">
        <v>561</v>
      </c>
      <c r="C587" s="35"/>
      <c r="D587" s="35">
        <v>20</v>
      </c>
      <c r="E587" s="61" t="s">
        <v>609</v>
      </c>
      <c r="F587" s="62">
        <v>87.7</v>
      </c>
      <c r="G587" s="38"/>
      <c r="H587" s="38"/>
      <c r="I587" s="39" t="s">
        <v>36</v>
      </c>
      <c r="J587" s="40">
        <f t="shared" si="32"/>
        <v>1</v>
      </c>
      <c r="K587" s="38" t="s">
        <v>37</v>
      </c>
      <c r="L587" s="38" t="s">
        <v>4</v>
      </c>
      <c r="M587" s="41"/>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1">
        <f t="shared" si="33"/>
        <v>1754</v>
      </c>
      <c r="BB587" s="52">
        <f t="shared" si="34"/>
        <v>1754</v>
      </c>
      <c r="BC587" s="60" t="str">
        <f t="shared" si="35"/>
        <v>INR  One Thousand Seven Hundred &amp; Fifty Four  Only</v>
      </c>
      <c r="IA587" s="21">
        <v>19.48</v>
      </c>
      <c r="IB587" s="65" t="s">
        <v>561</v>
      </c>
      <c r="ID587" s="21">
        <v>20</v>
      </c>
      <c r="IE587" s="22" t="s">
        <v>609</v>
      </c>
      <c r="IF587" s="22"/>
      <c r="IG587" s="22"/>
      <c r="IH587" s="22"/>
      <c r="II587" s="22"/>
    </row>
    <row r="588" spans="1:243" s="21" customFormat="1" ht="39" customHeight="1">
      <c r="A588" s="33">
        <v>19.49</v>
      </c>
      <c r="B588" s="34" t="s">
        <v>562</v>
      </c>
      <c r="C588" s="35"/>
      <c r="D588" s="35">
        <v>20</v>
      </c>
      <c r="E588" s="61" t="s">
        <v>609</v>
      </c>
      <c r="F588" s="62">
        <v>152.8</v>
      </c>
      <c r="G588" s="38"/>
      <c r="H588" s="38"/>
      <c r="I588" s="39" t="s">
        <v>36</v>
      </c>
      <c r="J588" s="40">
        <f t="shared" si="32"/>
        <v>1</v>
      </c>
      <c r="K588" s="38" t="s">
        <v>37</v>
      </c>
      <c r="L588" s="38" t="s">
        <v>4</v>
      </c>
      <c r="M588" s="41"/>
      <c r="N588" s="49"/>
      <c r="O588" s="49"/>
      <c r="P588" s="50"/>
      <c r="Q588" s="49"/>
      <c r="R588" s="49"/>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1">
        <f t="shared" si="33"/>
        <v>3056</v>
      </c>
      <c r="BB588" s="52">
        <f t="shared" si="34"/>
        <v>3056</v>
      </c>
      <c r="BC588" s="60" t="str">
        <f t="shared" si="35"/>
        <v>INR  Three Thousand  &amp;Fifty Six  Only</v>
      </c>
      <c r="IA588" s="21">
        <v>19.49</v>
      </c>
      <c r="IB588" s="65" t="s">
        <v>562</v>
      </c>
      <c r="ID588" s="21">
        <v>20</v>
      </c>
      <c r="IE588" s="22" t="s">
        <v>609</v>
      </c>
      <c r="IF588" s="22"/>
      <c r="IG588" s="22"/>
      <c r="IH588" s="22"/>
      <c r="II588" s="22"/>
    </row>
    <row r="589" spans="1:243" s="21" customFormat="1" ht="34.5" customHeight="1">
      <c r="A589" s="63">
        <v>19.5</v>
      </c>
      <c r="B589" s="34" t="s">
        <v>563</v>
      </c>
      <c r="C589" s="35"/>
      <c r="D589" s="35">
        <v>1</v>
      </c>
      <c r="E589" s="61" t="s">
        <v>607</v>
      </c>
      <c r="F589" s="62">
        <v>1222.1</v>
      </c>
      <c r="G589" s="38"/>
      <c r="H589" s="38"/>
      <c r="I589" s="39" t="s">
        <v>36</v>
      </c>
      <c r="J589" s="40">
        <f t="shared" si="32"/>
        <v>1</v>
      </c>
      <c r="K589" s="38" t="s">
        <v>37</v>
      </c>
      <c r="L589" s="38" t="s">
        <v>4</v>
      </c>
      <c r="M589" s="41"/>
      <c r="N589" s="49"/>
      <c r="O589" s="49"/>
      <c r="P589" s="50"/>
      <c r="Q589" s="49"/>
      <c r="R589" s="49"/>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1">
        <f t="shared" si="33"/>
        <v>1222.1</v>
      </c>
      <c r="BB589" s="52">
        <f t="shared" si="34"/>
        <v>1222.1</v>
      </c>
      <c r="BC589" s="60" t="str">
        <f t="shared" si="35"/>
        <v>INR  One Thousand Two Hundred &amp; Twenty Two  and Paise Ten Only</v>
      </c>
      <c r="IA589" s="21">
        <v>19.5</v>
      </c>
      <c r="IB589" s="65" t="s">
        <v>563</v>
      </c>
      <c r="ID589" s="21">
        <v>1</v>
      </c>
      <c r="IE589" s="22" t="s">
        <v>607</v>
      </c>
      <c r="IF589" s="22"/>
      <c r="IG589" s="22"/>
      <c r="IH589" s="22"/>
      <c r="II589" s="22"/>
    </row>
    <row r="590" spans="1:243" s="21" customFormat="1" ht="35.25" customHeight="1">
      <c r="A590" s="33">
        <v>19.51</v>
      </c>
      <c r="B590" s="34" t="s">
        <v>564</v>
      </c>
      <c r="C590" s="35"/>
      <c r="D590" s="35">
        <v>1</v>
      </c>
      <c r="E590" s="61" t="s">
        <v>607</v>
      </c>
      <c r="F590" s="62">
        <v>12403.3</v>
      </c>
      <c r="G590" s="38"/>
      <c r="H590" s="38"/>
      <c r="I590" s="39" t="s">
        <v>36</v>
      </c>
      <c r="J590" s="40">
        <f t="shared" si="32"/>
        <v>1</v>
      </c>
      <c r="K590" s="38" t="s">
        <v>37</v>
      </c>
      <c r="L590" s="38" t="s">
        <v>4</v>
      </c>
      <c r="M590" s="41"/>
      <c r="N590" s="49"/>
      <c r="O590" s="49"/>
      <c r="P590" s="50"/>
      <c r="Q590" s="49"/>
      <c r="R590" s="49"/>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1">
        <f t="shared" si="33"/>
        <v>12403.3</v>
      </c>
      <c r="BB590" s="52">
        <f t="shared" si="34"/>
        <v>12403.3</v>
      </c>
      <c r="BC590" s="60" t="str">
        <f t="shared" si="35"/>
        <v>INR  Twelve Thousand Four Hundred &amp; Three  and Paise Thirty Only</v>
      </c>
      <c r="IA590" s="21">
        <v>19.51</v>
      </c>
      <c r="IB590" s="65" t="s">
        <v>564</v>
      </c>
      <c r="ID590" s="21">
        <v>1</v>
      </c>
      <c r="IE590" s="22" t="s">
        <v>607</v>
      </c>
      <c r="IF590" s="22"/>
      <c r="IG590" s="22"/>
      <c r="IH590" s="22"/>
      <c r="II590" s="22"/>
    </row>
    <row r="591" spans="1:243" s="21" customFormat="1" ht="69" customHeight="1">
      <c r="A591" s="33">
        <v>19.52</v>
      </c>
      <c r="B591" s="34" t="s">
        <v>565</v>
      </c>
      <c r="C591" s="35"/>
      <c r="D591" s="35">
        <v>2</v>
      </c>
      <c r="E591" s="61" t="s">
        <v>607</v>
      </c>
      <c r="F591" s="62">
        <v>1202.1</v>
      </c>
      <c r="G591" s="38"/>
      <c r="H591" s="38"/>
      <c r="I591" s="39" t="s">
        <v>36</v>
      </c>
      <c r="J591" s="40">
        <f t="shared" si="32"/>
        <v>1</v>
      </c>
      <c r="K591" s="38" t="s">
        <v>37</v>
      </c>
      <c r="L591" s="38" t="s">
        <v>4</v>
      </c>
      <c r="M591" s="41"/>
      <c r="N591" s="49"/>
      <c r="O591" s="49"/>
      <c r="P591" s="50"/>
      <c r="Q591" s="49"/>
      <c r="R591" s="49"/>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1">
        <f t="shared" si="33"/>
        <v>2404.2</v>
      </c>
      <c r="BB591" s="52">
        <f t="shared" si="34"/>
        <v>2404.2</v>
      </c>
      <c r="BC591" s="60" t="str">
        <f t="shared" si="35"/>
        <v>INR  Two Thousand Four Hundred &amp; Four  and Paise Twenty Only</v>
      </c>
      <c r="IA591" s="21">
        <v>19.52</v>
      </c>
      <c r="IB591" s="65" t="s">
        <v>565</v>
      </c>
      <c r="ID591" s="21">
        <v>2</v>
      </c>
      <c r="IE591" s="22" t="s">
        <v>607</v>
      </c>
      <c r="IF591" s="22"/>
      <c r="IG591" s="22"/>
      <c r="IH591" s="22"/>
      <c r="II591" s="22"/>
    </row>
    <row r="592" spans="1:243" s="21" customFormat="1" ht="162.75" customHeight="1">
      <c r="A592" s="33">
        <v>19.53</v>
      </c>
      <c r="B592" s="34" t="s">
        <v>566</v>
      </c>
      <c r="C592" s="35"/>
      <c r="D592" s="35">
        <v>15</v>
      </c>
      <c r="E592" s="61" t="s">
        <v>608</v>
      </c>
      <c r="F592" s="62">
        <v>508.6</v>
      </c>
      <c r="G592" s="38"/>
      <c r="H592" s="38"/>
      <c r="I592" s="39" t="s">
        <v>36</v>
      </c>
      <c r="J592" s="40">
        <f aca="true" t="shared" si="36" ref="J592:J624">IF(I592="Less(-)",-1,1)</f>
        <v>1</v>
      </c>
      <c r="K592" s="38" t="s">
        <v>37</v>
      </c>
      <c r="L592" s="38" t="s">
        <v>4</v>
      </c>
      <c r="M592" s="41"/>
      <c r="N592" s="49"/>
      <c r="O592" s="49"/>
      <c r="P592" s="50"/>
      <c r="Q592" s="49"/>
      <c r="R592" s="49"/>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1">
        <f aca="true" t="shared" si="37" ref="BA592:BA624">total_amount_ba($B$2,$D$2,D592,F592,J592,K592,M592)</f>
        <v>7629</v>
      </c>
      <c r="BB592" s="52">
        <f aca="true" t="shared" si="38" ref="BB592:BB624">BA592+SUM(N592:AZ592)</f>
        <v>7629</v>
      </c>
      <c r="BC592" s="60" t="str">
        <f aca="true" t="shared" si="39" ref="BC592:BC624">SpellNumber(L592,BB592)</f>
        <v>INR  Seven Thousand Six Hundred &amp; Twenty Nine  Only</v>
      </c>
      <c r="IA592" s="21">
        <v>19.53</v>
      </c>
      <c r="IB592" s="65" t="s">
        <v>566</v>
      </c>
      <c r="ID592" s="21">
        <v>15</v>
      </c>
      <c r="IE592" s="22" t="s">
        <v>608</v>
      </c>
      <c r="IF592" s="22"/>
      <c r="IG592" s="22"/>
      <c r="IH592" s="22"/>
      <c r="II592" s="22"/>
    </row>
    <row r="593" spans="1:243" s="21" customFormat="1" ht="35.25" customHeight="1">
      <c r="A593" s="33">
        <v>19.54</v>
      </c>
      <c r="B593" s="34" t="s">
        <v>567</v>
      </c>
      <c r="C593" s="35"/>
      <c r="D593" s="35">
        <v>1</v>
      </c>
      <c r="E593" s="61" t="s">
        <v>607</v>
      </c>
      <c r="F593" s="62">
        <v>3798.3</v>
      </c>
      <c r="G593" s="38"/>
      <c r="H593" s="38"/>
      <c r="I593" s="39" t="s">
        <v>36</v>
      </c>
      <c r="J593" s="40">
        <f t="shared" si="36"/>
        <v>1</v>
      </c>
      <c r="K593" s="38" t="s">
        <v>37</v>
      </c>
      <c r="L593" s="38" t="s">
        <v>4</v>
      </c>
      <c r="M593" s="41"/>
      <c r="N593" s="49"/>
      <c r="O593" s="49"/>
      <c r="P593" s="50"/>
      <c r="Q593" s="49"/>
      <c r="R593" s="49"/>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1">
        <f t="shared" si="37"/>
        <v>3798.3</v>
      </c>
      <c r="BB593" s="52">
        <f t="shared" si="38"/>
        <v>3798.3</v>
      </c>
      <c r="BC593" s="60" t="str">
        <f t="shared" si="39"/>
        <v>INR  Three Thousand Seven Hundred &amp; Ninety Eight  and Paise Thirty Only</v>
      </c>
      <c r="IA593" s="21">
        <v>19.54</v>
      </c>
      <c r="IB593" s="65" t="s">
        <v>567</v>
      </c>
      <c r="ID593" s="21">
        <v>1</v>
      </c>
      <c r="IE593" s="22" t="s">
        <v>607</v>
      </c>
      <c r="IF593" s="22"/>
      <c r="IG593" s="22"/>
      <c r="IH593" s="22"/>
      <c r="II593" s="22"/>
    </row>
    <row r="594" spans="1:243" s="21" customFormat="1" ht="36" customHeight="1">
      <c r="A594" s="33">
        <v>19.55</v>
      </c>
      <c r="B594" s="34" t="s">
        <v>568</v>
      </c>
      <c r="C594" s="35"/>
      <c r="D594" s="35">
        <v>1</v>
      </c>
      <c r="E594" s="61" t="s">
        <v>607</v>
      </c>
      <c r="F594" s="62">
        <v>9349.4</v>
      </c>
      <c r="G594" s="38"/>
      <c r="H594" s="38"/>
      <c r="I594" s="39" t="s">
        <v>36</v>
      </c>
      <c r="J594" s="40">
        <f t="shared" si="36"/>
        <v>1</v>
      </c>
      <c r="K594" s="38" t="s">
        <v>37</v>
      </c>
      <c r="L594" s="38" t="s">
        <v>4</v>
      </c>
      <c r="M594" s="41"/>
      <c r="N594" s="49"/>
      <c r="O594" s="49"/>
      <c r="P594" s="50"/>
      <c r="Q594" s="49"/>
      <c r="R594" s="49"/>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1">
        <f t="shared" si="37"/>
        <v>9349.4</v>
      </c>
      <c r="BB594" s="52">
        <f t="shared" si="38"/>
        <v>9349.4</v>
      </c>
      <c r="BC594" s="60" t="str">
        <f t="shared" si="39"/>
        <v>INR  Nine Thousand Three Hundred &amp; Forty Nine  and Paise Forty Only</v>
      </c>
      <c r="IA594" s="21">
        <v>19.55</v>
      </c>
      <c r="IB594" s="65" t="s">
        <v>568</v>
      </c>
      <c r="ID594" s="21">
        <v>1</v>
      </c>
      <c r="IE594" s="22" t="s">
        <v>607</v>
      </c>
      <c r="IF594" s="22"/>
      <c r="IG594" s="22"/>
      <c r="IH594" s="22"/>
      <c r="II594" s="22"/>
    </row>
    <row r="595" spans="1:243" s="21" customFormat="1" ht="36" customHeight="1">
      <c r="A595" s="33">
        <v>19.56</v>
      </c>
      <c r="B595" s="34" t="s">
        <v>569</v>
      </c>
      <c r="C595" s="35"/>
      <c r="D595" s="35">
        <v>6</v>
      </c>
      <c r="E595" s="61" t="s">
        <v>607</v>
      </c>
      <c r="F595" s="62">
        <v>5025.9</v>
      </c>
      <c r="G595" s="38"/>
      <c r="H595" s="38"/>
      <c r="I595" s="39" t="s">
        <v>36</v>
      </c>
      <c r="J595" s="40">
        <f t="shared" si="36"/>
        <v>1</v>
      </c>
      <c r="K595" s="38" t="s">
        <v>37</v>
      </c>
      <c r="L595" s="38" t="s">
        <v>4</v>
      </c>
      <c r="M595" s="41"/>
      <c r="N595" s="49"/>
      <c r="O595" s="49"/>
      <c r="P595" s="50"/>
      <c r="Q595" s="49"/>
      <c r="R595" s="49"/>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1">
        <f t="shared" si="37"/>
        <v>30155.4</v>
      </c>
      <c r="BB595" s="52">
        <f t="shared" si="38"/>
        <v>30155.4</v>
      </c>
      <c r="BC595" s="60" t="str">
        <f t="shared" si="39"/>
        <v>INR  Thirty Thousand One Hundred &amp; Fifty Five  and Paise Forty Only</v>
      </c>
      <c r="IA595" s="21">
        <v>19.56</v>
      </c>
      <c r="IB595" s="65" t="s">
        <v>569</v>
      </c>
      <c r="ID595" s="21">
        <v>6</v>
      </c>
      <c r="IE595" s="22" t="s">
        <v>607</v>
      </c>
      <c r="IF595" s="22"/>
      <c r="IG595" s="22"/>
      <c r="IH595" s="22"/>
      <c r="II595" s="22"/>
    </row>
    <row r="596" spans="1:243" s="21" customFormat="1" ht="122.25" customHeight="1">
      <c r="A596" s="33">
        <v>19.57</v>
      </c>
      <c r="B596" s="34" t="s">
        <v>570</v>
      </c>
      <c r="C596" s="35"/>
      <c r="D596" s="35">
        <v>50</v>
      </c>
      <c r="E596" s="61" t="s">
        <v>608</v>
      </c>
      <c r="F596" s="62">
        <v>66.3</v>
      </c>
      <c r="G596" s="38"/>
      <c r="H596" s="38"/>
      <c r="I596" s="39" t="s">
        <v>36</v>
      </c>
      <c r="J596" s="40">
        <f t="shared" si="36"/>
        <v>1</v>
      </c>
      <c r="K596" s="38" t="s">
        <v>37</v>
      </c>
      <c r="L596" s="38" t="s">
        <v>4</v>
      </c>
      <c r="M596" s="41"/>
      <c r="N596" s="49"/>
      <c r="O596" s="49"/>
      <c r="P596" s="50"/>
      <c r="Q596" s="49"/>
      <c r="R596" s="49"/>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1">
        <f t="shared" si="37"/>
        <v>3315</v>
      </c>
      <c r="BB596" s="52">
        <f t="shared" si="38"/>
        <v>3315</v>
      </c>
      <c r="BC596" s="60" t="str">
        <f t="shared" si="39"/>
        <v>INR  Three Thousand Three Hundred &amp; Fifteen  Only</v>
      </c>
      <c r="IA596" s="21">
        <v>19.57</v>
      </c>
      <c r="IB596" s="65" t="s">
        <v>570</v>
      </c>
      <c r="ID596" s="21">
        <v>50</v>
      </c>
      <c r="IE596" s="22" t="s">
        <v>608</v>
      </c>
      <c r="IF596" s="22"/>
      <c r="IG596" s="22"/>
      <c r="IH596" s="22"/>
      <c r="II596" s="22"/>
    </row>
    <row r="597" spans="1:243" s="21" customFormat="1" ht="36" customHeight="1">
      <c r="A597" s="33">
        <v>19.58</v>
      </c>
      <c r="B597" s="34" t="s">
        <v>571</v>
      </c>
      <c r="C597" s="35"/>
      <c r="D597" s="35">
        <v>6</v>
      </c>
      <c r="E597" s="61" t="s">
        <v>607</v>
      </c>
      <c r="F597" s="62">
        <v>522.8</v>
      </c>
      <c r="G597" s="38"/>
      <c r="H597" s="38"/>
      <c r="I597" s="39" t="s">
        <v>36</v>
      </c>
      <c r="J597" s="40">
        <f t="shared" si="36"/>
        <v>1</v>
      </c>
      <c r="K597" s="38" t="s">
        <v>37</v>
      </c>
      <c r="L597" s="38" t="s">
        <v>4</v>
      </c>
      <c r="M597" s="41"/>
      <c r="N597" s="49"/>
      <c r="O597" s="49"/>
      <c r="P597" s="50"/>
      <c r="Q597" s="49"/>
      <c r="R597" s="49"/>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1">
        <f t="shared" si="37"/>
        <v>3136.8</v>
      </c>
      <c r="BB597" s="52">
        <f t="shared" si="38"/>
        <v>3136.8</v>
      </c>
      <c r="BC597" s="60" t="str">
        <f t="shared" si="39"/>
        <v>INR  Three Thousand One Hundred &amp; Thirty Six  and Paise Eighty Only</v>
      </c>
      <c r="IA597" s="21">
        <v>19.58</v>
      </c>
      <c r="IB597" s="65" t="s">
        <v>571</v>
      </c>
      <c r="ID597" s="21">
        <v>6</v>
      </c>
      <c r="IE597" s="22" t="s">
        <v>607</v>
      </c>
      <c r="IF597" s="22"/>
      <c r="IG597" s="22"/>
      <c r="IH597" s="22"/>
      <c r="II597" s="22"/>
    </row>
    <row r="598" spans="1:243" s="21" customFormat="1" ht="51" customHeight="1">
      <c r="A598" s="33">
        <v>19.59</v>
      </c>
      <c r="B598" s="34" t="s">
        <v>572</v>
      </c>
      <c r="C598" s="35"/>
      <c r="D598" s="35">
        <v>6</v>
      </c>
      <c r="E598" s="61" t="s">
        <v>607</v>
      </c>
      <c r="F598" s="62">
        <v>1472.1</v>
      </c>
      <c r="G598" s="38"/>
      <c r="H598" s="38"/>
      <c r="I598" s="39" t="s">
        <v>36</v>
      </c>
      <c r="J598" s="40">
        <f t="shared" si="36"/>
        <v>1</v>
      </c>
      <c r="K598" s="38" t="s">
        <v>37</v>
      </c>
      <c r="L598" s="38" t="s">
        <v>4</v>
      </c>
      <c r="M598" s="41"/>
      <c r="N598" s="49"/>
      <c r="O598" s="49"/>
      <c r="P598" s="50"/>
      <c r="Q598" s="49"/>
      <c r="R598" s="49"/>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1">
        <f t="shared" si="37"/>
        <v>8832.6</v>
      </c>
      <c r="BB598" s="52">
        <f t="shared" si="38"/>
        <v>8832.6</v>
      </c>
      <c r="BC598" s="60" t="str">
        <f t="shared" si="39"/>
        <v>INR  Eight Thousand Eight Hundred &amp; Thirty Two  and Paise Sixty Only</v>
      </c>
      <c r="IA598" s="21">
        <v>19.59</v>
      </c>
      <c r="IB598" s="65" t="s">
        <v>572</v>
      </c>
      <c r="ID598" s="21">
        <v>6</v>
      </c>
      <c r="IE598" s="22" t="s">
        <v>607</v>
      </c>
      <c r="IF598" s="22"/>
      <c r="IG598" s="22"/>
      <c r="IH598" s="22"/>
      <c r="II598" s="22"/>
    </row>
    <row r="599" spans="1:243" s="21" customFormat="1" ht="47.25" customHeight="1">
      <c r="A599" s="63">
        <v>19.6</v>
      </c>
      <c r="B599" s="34" t="s">
        <v>573</v>
      </c>
      <c r="C599" s="35"/>
      <c r="D599" s="35">
        <v>12</v>
      </c>
      <c r="E599" s="61" t="s">
        <v>607</v>
      </c>
      <c r="F599" s="62">
        <v>540.8</v>
      </c>
      <c r="G599" s="38"/>
      <c r="H599" s="38"/>
      <c r="I599" s="39" t="s">
        <v>36</v>
      </c>
      <c r="J599" s="40">
        <f t="shared" si="36"/>
        <v>1</v>
      </c>
      <c r="K599" s="38" t="s">
        <v>37</v>
      </c>
      <c r="L599" s="38" t="s">
        <v>4</v>
      </c>
      <c r="M599" s="41"/>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1">
        <f t="shared" si="37"/>
        <v>6489.6</v>
      </c>
      <c r="BB599" s="52">
        <f t="shared" si="38"/>
        <v>6489.6</v>
      </c>
      <c r="BC599" s="60" t="str">
        <f t="shared" si="39"/>
        <v>INR  Six Thousand Four Hundred &amp; Eighty Nine  and Paise Sixty Only</v>
      </c>
      <c r="IA599" s="21">
        <v>19.6</v>
      </c>
      <c r="IB599" s="65" t="s">
        <v>573</v>
      </c>
      <c r="ID599" s="21">
        <v>12</v>
      </c>
      <c r="IE599" s="22" t="s">
        <v>607</v>
      </c>
      <c r="IF599" s="22"/>
      <c r="IG599" s="22"/>
      <c r="IH599" s="22"/>
      <c r="II599" s="22"/>
    </row>
    <row r="600" spans="1:243" s="21" customFormat="1" ht="48.75" customHeight="1">
      <c r="A600" s="33">
        <v>19.61</v>
      </c>
      <c r="B600" s="34" t="s">
        <v>574</v>
      </c>
      <c r="C600" s="35"/>
      <c r="D600" s="35">
        <v>6</v>
      </c>
      <c r="E600" s="61" t="s">
        <v>607</v>
      </c>
      <c r="F600" s="62">
        <v>2824.1</v>
      </c>
      <c r="G600" s="38"/>
      <c r="H600" s="38"/>
      <c r="I600" s="39" t="s">
        <v>36</v>
      </c>
      <c r="J600" s="40">
        <f t="shared" si="36"/>
        <v>1</v>
      </c>
      <c r="K600" s="38" t="s">
        <v>37</v>
      </c>
      <c r="L600" s="38" t="s">
        <v>4</v>
      </c>
      <c r="M600" s="41"/>
      <c r="N600" s="49"/>
      <c r="O600" s="49"/>
      <c r="P600" s="50"/>
      <c r="Q600" s="49"/>
      <c r="R600" s="49"/>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1">
        <f t="shared" si="37"/>
        <v>16944.6</v>
      </c>
      <c r="BB600" s="52">
        <f t="shared" si="38"/>
        <v>16944.6</v>
      </c>
      <c r="BC600" s="60" t="str">
        <f t="shared" si="39"/>
        <v>INR  Sixteen Thousand Nine Hundred &amp; Forty Four  and Paise Sixty Only</v>
      </c>
      <c r="IA600" s="21">
        <v>19.61</v>
      </c>
      <c r="IB600" s="65" t="s">
        <v>574</v>
      </c>
      <c r="ID600" s="21">
        <v>6</v>
      </c>
      <c r="IE600" s="22" t="s">
        <v>607</v>
      </c>
      <c r="IF600" s="22"/>
      <c r="IG600" s="22"/>
      <c r="IH600" s="22"/>
      <c r="II600" s="22"/>
    </row>
    <row r="601" spans="1:243" s="21" customFormat="1" ht="88.5" customHeight="1">
      <c r="A601" s="33">
        <v>19.62</v>
      </c>
      <c r="B601" s="34" t="s">
        <v>575</v>
      </c>
      <c r="C601" s="35"/>
      <c r="D601" s="35">
        <v>2</v>
      </c>
      <c r="E601" s="61" t="s">
        <v>607</v>
      </c>
      <c r="F601" s="62">
        <v>1986</v>
      </c>
      <c r="G601" s="38"/>
      <c r="H601" s="38"/>
      <c r="I601" s="39" t="s">
        <v>36</v>
      </c>
      <c r="J601" s="40">
        <f t="shared" si="36"/>
        <v>1</v>
      </c>
      <c r="K601" s="38" t="s">
        <v>37</v>
      </c>
      <c r="L601" s="38" t="s">
        <v>4</v>
      </c>
      <c r="M601" s="41"/>
      <c r="N601" s="49"/>
      <c r="O601" s="49"/>
      <c r="P601" s="50"/>
      <c r="Q601" s="49"/>
      <c r="R601" s="49"/>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1">
        <f t="shared" si="37"/>
        <v>3972</v>
      </c>
      <c r="BB601" s="52">
        <f t="shared" si="38"/>
        <v>3972</v>
      </c>
      <c r="BC601" s="60" t="str">
        <f t="shared" si="39"/>
        <v>INR  Three Thousand Nine Hundred &amp; Seventy Two  Only</v>
      </c>
      <c r="IA601" s="21">
        <v>19.62</v>
      </c>
      <c r="IB601" s="65" t="s">
        <v>575</v>
      </c>
      <c r="ID601" s="21">
        <v>2</v>
      </c>
      <c r="IE601" s="22" t="s">
        <v>607</v>
      </c>
      <c r="IF601" s="22"/>
      <c r="IG601" s="22"/>
      <c r="IH601" s="22"/>
      <c r="II601" s="22"/>
    </row>
    <row r="602" spans="1:243" s="21" customFormat="1" ht="70.5" customHeight="1">
      <c r="A602" s="33">
        <v>19.63</v>
      </c>
      <c r="B602" s="34" t="s">
        <v>576</v>
      </c>
      <c r="C602" s="35"/>
      <c r="D602" s="35">
        <v>20</v>
      </c>
      <c r="E602" s="61" t="s">
        <v>609</v>
      </c>
      <c r="F602" s="62">
        <v>86.9</v>
      </c>
      <c r="G602" s="38"/>
      <c r="H602" s="38"/>
      <c r="I602" s="39" t="s">
        <v>36</v>
      </c>
      <c r="J602" s="40">
        <f t="shared" si="36"/>
        <v>1</v>
      </c>
      <c r="K602" s="38" t="s">
        <v>37</v>
      </c>
      <c r="L602" s="38" t="s">
        <v>4</v>
      </c>
      <c r="M602" s="41"/>
      <c r="N602" s="49"/>
      <c r="O602" s="49"/>
      <c r="P602" s="50"/>
      <c r="Q602" s="49"/>
      <c r="R602" s="49"/>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1">
        <f t="shared" si="37"/>
        <v>1738</v>
      </c>
      <c r="BB602" s="52">
        <f t="shared" si="38"/>
        <v>1738</v>
      </c>
      <c r="BC602" s="60" t="str">
        <f t="shared" si="39"/>
        <v>INR  One Thousand Seven Hundred &amp; Thirty Eight  Only</v>
      </c>
      <c r="IA602" s="21">
        <v>19.63</v>
      </c>
      <c r="IB602" s="65" t="s">
        <v>576</v>
      </c>
      <c r="ID602" s="21">
        <v>20</v>
      </c>
      <c r="IE602" s="22" t="s">
        <v>609</v>
      </c>
      <c r="IF602" s="22"/>
      <c r="IG602" s="22"/>
      <c r="IH602" s="22"/>
      <c r="II602" s="22"/>
    </row>
    <row r="603" spans="1:243" s="21" customFormat="1" ht="42.75" customHeight="1">
      <c r="A603" s="33">
        <v>19.64</v>
      </c>
      <c r="B603" s="34" t="s">
        <v>577</v>
      </c>
      <c r="C603" s="35"/>
      <c r="D603" s="35">
        <v>10</v>
      </c>
      <c r="E603" s="61" t="s">
        <v>608</v>
      </c>
      <c r="F603" s="62">
        <v>1161</v>
      </c>
      <c r="G603" s="38"/>
      <c r="H603" s="38"/>
      <c r="I603" s="39" t="s">
        <v>36</v>
      </c>
      <c r="J603" s="40">
        <f t="shared" si="36"/>
        <v>1</v>
      </c>
      <c r="K603" s="38" t="s">
        <v>37</v>
      </c>
      <c r="L603" s="38" t="s">
        <v>4</v>
      </c>
      <c r="M603" s="41"/>
      <c r="N603" s="49"/>
      <c r="O603" s="49"/>
      <c r="P603" s="50"/>
      <c r="Q603" s="49"/>
      <c r="R603" s="49"/>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1">
        <f t="shared" si="37"/>
        <v>11610</v>
      </c>
      <c r="BB603" s="52">
        <f t="shared" si="38"/>
        <v>11610</v>
      </c>
      <c r="BC603" s="60" t="str">
        <f t="shared" si="39"/>
        <v>INR  Eleven Thousand Six Hundred &amp; Ten  Only</v>
      </c>
      <c r="IA603" s="21">
        <v>19.64</v>
      </c>
      <c r="IB603" s="65" t="s">
        <v>577</v>
      </c>
      <c r="ID603" s="21">
        <v>10</v>
      </c>
      <c r="IE603" s="22" t="s">
        <v>608</v>
      </c>
      <c r="IF603" s="22"/>
      <c r="IG603" s="22"/>
      <c r="IH603" s="22"/>
      <c r="II603" s="22"/>
    </row>
    <row r="604" spans="1:243" s="21" customFormat="1" ht="51.75" customHeight="1">
      <c r="A604" s="33">
        <v>19.65</v>
      </c>
      <c r="B604" s="34" t="s">
        <v>578</v>
      </c>
      <c r="C604" s="35"/>
      <c r="D604" s="35">
        <v>1</v>
      </c>
      <c r="E604" s="61" t="s">
        <v>607</v>
      </c>
      <c r="F604" s="62">
        <v>795.3</v>
      </c>
      <c r="G604" s="38"/>
      <c r="H604" s="38"/>
      <c r="I604" s="39" t="s">
        <v>36</v>
      </c>
      <c r="J604" s="40">
        <f t="shared" si="36"/>
        <v>1</v>
      </c>
      <c r="K604" s="38" t="s">
        <v>37</v>
      </c>
      <c r="L604" s="38" t="s">
        <v>4</v>
      </c>
      <c r="M604" s="41"/>
      <c r="N604" s="49"/>
      <c r="O604" s="49"/>
      <c r="P604" s="50"/>
      <c r="Q604" s="49"/>
      <c r="R604" s="49"/>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1">
        <f t="shared" si="37"/>
        <v>795.3</v>
      </c>
      <c r="BB604" s="52">
        <f t="shared" si="38"/>
        <v>795.3</v>
      </c>
      <c r="BC604" s="60" t="str">
        <f t="shared" si="39"/>
        <v>INR  Seven Hundred &amp; Ninety Five  and Paise Thirty Only</v>
      </c>
      <c r="IA604" s="21">
        <v>19.65</v>
      </c>
      <c r="IB604" s="65" t="s">
        <v>578</v>
      </c>
      <c r="ID604" s="21">
        <v>1</v>
      </c>
      <c r="IE604" s="22" t="s">
        <v>607</v>
      </c>
      <c r="IF604" s="22"/>
      <c r="IG604" s="22"/>
      <c r="IH604" s="22"/>
      <c r="II604" s="22"/>
    </row>
    <row r="605" spans="1:243" s="21" customFormat="1" ht="37.5" customHeight="1">
      <c r="A605" s="33">
        <v>19.66</v>
      </c>
      <c r="B605" s="34" t="s">
        <v>579</v>
      </c>
      <c r="C605" s="35"/>
      <c r="D605" s="35">
        <v>2</v>
      </c>
      <c r="E605" s="61" t="s">
        <v>607</v>
      </c>
      <c r="F605" s="62">
        <v>289.4</v>
      </c>
      <c r="G605" s="38"/>
      <c r="H605" s="38"/>
      <c r="I605" s="39" t="s">
        <v>36</v>
      </c>
      <c r="J605" s="40">
        <f t="shared" si="36"/>
        <v>1</v>
      </c>
      <c r="K605" s="38" t="s">
        <v>37</v>
      </c>
      <c r="L605" s="38" t="s">
        <v>4</v>
      </c>
      <c r="M605" s="41"/>
      <c r="N605" s="49"/>
      <c r="O605" s="49"/>
      <c r="P605" s="50"/>
      <c r="Q605" s="49"/>
      <c r="R605" s="49"/>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1">
        <f t="shared" si="37"/>
        <v>578.8</v>
      </c>
      <c r="BB605" s="52">
        <f t="shared" si="38"/>
        <v>578.8</v>
      </c>
      <c r="BC605" s="60" t="str">
        <f t="shared" si="39"/>
        <v>INR  Five Hundred &amp; Seventy Eight  and Paise Eighty Only</v>
      </c>
      <c r="IA605" s="21">
        <v>19.66</v>
      </c>
      <c r="IB605" s="65" t="s">
        <v>579</v>
      </c>
      <c r="ID605" s="21">
        <v>2</v>
      </c>
      <c r="IE605" s="22" t="s">
        <v>607</v>
      </c>
      <c r="IF605" s="22"/>
      <c r="IG605" s="22"/>
      <c r="IH605" s="22"/>
      <c r="II605" s="22"/>
    </row>
    <row r="606" spans="1:243" s="21" customFormat="1" ht="36" customHeight="1">
      <c r="A606" s="33">
        <v>19.67</v>
      </c>
      <c r="B606" s="34" t="s">
        <v>580</v>
      </c>
      <c r="C606" s="35"/>
      <c r="D606" s="35">
        <v>2</v>
      </c>
      <c r="E606" s="61" t="s">
        <v>607</v>
      </c>
      <c r="F606" s="62">
        <v>350.7</v>
      </c>
      <c r="G606" s="38"/>
      <c r="H606" s="38"/>
      <c r="I606" s="39" t="s">
        <v>36</v>
      </c>
      <c r="J606" s="40">
        <f t="shared" si="36"/>
        <v>1</v>
      </c>
      <c r="K606" s="38" t="s">
        <v>37</v>
      </c>
      <c r="L606" s="38" t="s">
        <v>4</v>
      </c>
      <c r="M606" s="41"/>
      <c r="N606" s="49"/>
      <c r="O606" s="49"/>
      <c r="P606" s="50"/>
      <c r="Q606" s="49"/>
      <c r="R606" s="49"/>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1">
        <f t="shared" si="37"/>
        <v>701.4</v>
      </c>
      <c r="BB606" s="52">
        <f t="shared" si="38"/>
        <v>701.4</v>
      </c>
      <c r="BC606" s="60" t="str">
        <f t="shared" si="39"/>
        <v>INR  Seven Hundred &amp; One  and Paise Forty Only</v>
      </c>
      <c r="IA606" s="21">
        <v>19.67</v>
      </c>
      <c r="IB606" s="65" t="s">
        <v>580</v>
      </c>
      <c r="ID606" s="21">
        <v>2</v>
      </c>
      <c r="IE606" s="22" t="s">
        <v>607</v>
      </c>
      <c r="IF606" s="22"/>
      <c r="IG606" s="22"/>
      <c r="IH606" s="22"/>
      <c r="II606" s="22"/>
    </row>
    <row r="607" spans="1:243" s="21" customFormat="1" ht="46.5" customHeight="1">
      <c r="A607" s="33">
        <v>19.68</v>
      </c>
      <c r="B607" s="34" t="s">
        <v>581</v>
      </c>
      <c r="C607" s="35"/>
      <c r="D607" s="35">
        <v>2</v>
      </c>
      <c r="E607" s="61" t="s">
        <v>607</v>
      </c>
      <c r="F607" s="62">
        <v>687.4</v>
      </c>
      <c r="G607" s="38"/>
      <c r="H607" s="38"/>
      <c r="I607" s="39" t="s">
        <v>36</v>
      </c>
      <c r="J607" s="40">
        <f t="shared" si="36"/>
        <v>1</v>
      </c>
      <c r="K607" s="38" t="s">
        <v>37</v>
      </c>
      <c r="L607" s="38" t="s">
        <v>4</v>
      </c>
      <c r="M607" s="41"/>
      <c r="N607" s="49"/>
      <c r="O607" s="49"/>
      <c r="P607" s="50"/>
      <c r="Q607" s="49"/>
      <c r="R607" s="49"/>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1">
        <f t="shared" si="37"/>
        <v>1374.8</v>
      </c>
      <c r="BB607" s="52">
        <f t="shared" si="38"/>
        <v>1374.8</v>
      </c>
      <c r="BC607" s="60" t="str">
        <f t="shared" si="39"/>
        <v>INR  One Thousand Three Hundred &amp; Seventy Four  and Paise Eighty Only</v>
      </c>
      <c r="IA607" s="21">
        <v>19.68</v>
      </c>
      <c r="IB607" s="65" t="s">
        <v>581</v>
      </c>
      <c r="ID607" s="21">
        <v>2</v>
      </c>
      <c r="IE607" s="22" t="s">
        <v>607</v>
      </c>
      <c r="IF607" s="22"/>
      <c r="IG607" s="22"/>
      <c r="IH607" s="22"/>
      <c r="II607" s="22"/>
    </row>
    <row r="608" spans="1:243" s="21" customFormat="1" ht="33.75" customHeight="1">
      <c r="A608" s="33">
        <v>19.69</v>
      </c>
      <c r="B608" s="34" t="s">
        <v>582</v>
      </c>
      <c r="C608" s="35"/>
      <c r="D608" s="35">
        <v>2</v>
      </c>
      <c r="E608" s="61" t="s">
        <v>607</v>
      </c>
      <c r="F608" s="62">
        <v>440.2</v>
      </c>
      <c r="G608" s="38"/>
      <c r="H608" s="38"/>
      <c r="I608" s="39" t="s">
        <v>36</v>
      </c>
      <c r="J608" s="40">
        <f t="shared" si="36"/>
        <v>1</v>
      </c>
      <c r="K608" s="38" t="s">
        <v>37</v>
      </c>
      <c r="L608" s="38" t="s">
        <v>4</v>
      </c>
      <c r="M608" s="41"/>
      <c r="N608" s="49"/>
      <c r="O608" s="49"/>
      <c r="P608" s="50"/>
      <c r="Q608" s="49"/>
      <c r="R608" s="49"/>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1">
        <f t="shared" si="37"/>
        <v>880.4</v>
      </c>
      <c r="BB608" s="52">
        <f t="shared" si="38"/>
        <v>880.4</v>
      </c>
      <c r="BC608" s="60" t="str">
        <f t="shared" si="39"/>
        <v>INR  Eight Hundred &amp; Eighty  and Paise Forty Only</v>
      </c>
      <c r="IA608" s="21">
        <v>19.69</v>
      </c>
      <c r="IB608" s="65" t="s">
        <v>582</v>
      </c>
      <c r="ID608" s="21">
        <v>2</v>
      </c>
      <c r="IE608" s="22" t="s">
        <v>607</v>
      </c>
      <c r="IF608" s="22"/>
      <c r="IG608" s="22"/>
      <c r="IH608" s="22"/>
      <c r="II608" s="22"/>
    </row>
    <row r="609" spans="1:243" s="21" customFormat="1" ht="67.5" customHeight="1">
      <c r="A609" s="63">
        <v>19.7</v>
      </c>
      <c r="B609" s="34" t="s">
        <v>583</v>
      </c>
      <c r="C609" s="35"/>
      <c r="D609" s="35">
        <v>2</v>
      </c>
      <c r="E609" s="61" t="s">
        <v>607</v>
      </c>
      <c r="F609" s="62">
        <v>1061.8</v>
      </c>
      <c r="G609" s="38"/>
      <c r="H609" s="38"/>
      <c r="I609" s="39" t="s">
        <v>36</v>
      </c>
      <c r="J609" s="40">
        <f t="shared" si="36"/>
        <v>1</v>
      </c>
      <c r="K609" s="38" t="s">
        <v>37</v>
      </c>
      <c r="L609" s="38" t="s">
        <v>4</v>
      </c>
      <c r="M609" s="41"/>
      <c r="N609" s="49"/>
      <c r="O609" s="49"/>
      <c r="P609" s="50"/>
      <c r="Q609" s="49"/>
      <c r="R609" s="49"/>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1">
        <f t="shared" si="37"/>
        <v>2123.6</v>
      </c>
      <c r="BB609" s="52">
        <f t="shared" si="38"/>
        <v>2123.6</v>
      </c>
      <c r="BC609" s="60" t="str">
        <f t="shared" si="39"/>
        <v>INR  Two Thousand One Hundred &amp; Twenty Three  and Paise Sixty Only</v>
      </c>
      <c r="IA609" s="21">
        <v>19.7</v>
      </c>
      <c r="IB609" s="65" t="s">
        <v>583</v>
      </c>
      <c r="ID609" s="21">
        <v>2</v>
      </c>
      <c r="IE609" s="22" t="s">
        <v>607</v>
      </c>
      <c r="IF609" s="22"/>
      <c r="IG609" s="22"/>
      <c r="IH609" s="22"/>
      <c r="II609" s="22"/>
    </row>
    <row r="610" spans="1:243" s="21" customFormat="1" ht="69.75" customHeight="1">
      <c r="A610" s="33">
        <v>19.71</v>
      </c>
      <c r="B610" s="34" t="s">
        <v>584</v>
      </c>
      <c r="C610" s="35"/>
      <c r="D610" s="35">
        <v>2</v>
      </c>
      <c r="E610" s="61" t="s">
        <v>607</v>
      </c>
      <c r="F610" s="62">
        <v>2316.5</v>
      </c>
      <c r="G610" s="38"/>
      <c r="H610" s="38"/>
      <c r="I610" s="39" t="s">
        <v>36</v>
      </c>
      <c r="J610" s="40">
        <f t="shared" si="36"/>
        <v>1</v>
      </c>
      <c r="K610" s="38" t="s">
        <v>37</v>
      </c>
      <c r="L610" s="38" t="s">
        <v>4</v>
      </c>
      <c r="M610" s="41"/>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1">
        <f t="shared" si="37"/>
        <v>4633</v>
      </c>
      <c r="BB610" s="52">
        <f t="shared" si="38"/>
        <v>4633</v>
      </c>
      <c r="BC610" s="60" t="str">
        <f t="shared" si="39"/>
        <v>INR  Four Thousand Six Hundred &amp; Thirty Three  Only</v>
      </c>
      <c r="IA610" s="21">
        <v>19.71</v>
      </c>
      <c r="IB610" s="65" t="s">
        <v>584</v>
      </c>
      <c r="ID610" s="21">
        <v>2</v>
      </c>
      <c r="IE610" s="22" t="s">
        <v>607</v>
      </c>
      <c r="IF610" s="22"/>
      <c r="IG610" s="22"/>
      <c r="IH610" s="22"/>
      <c r="II610" s="22"/>
    </row>
    <row r="611" spans="1:243" s="21" customFormat="1" ht="64.5" customHeight="1">
      <c r="A611" s="33">
        <v>19.72</v>
      </c>
      <c r="B611" s="34" t="s">
        <v>585</v>
      </c>
      <c r="C611" s="35"/>
      <c r="D611" s="35">
        <v>1</v>
      </c>
      <c r="E611" s="61" t="s">
        <v>607</v>
      </c>
      <c r="F611" s="62">
        <v>2360.4</v>
      </c>
      <c r="G611" s="38"/>
      <c r="H611" s="38"/>
      <c r="I611" s="39" t="s">
        <v>36</v>
      </c>
      <c r="J611" s="40">
        <f t="shared" si="36"/>
        <v>1</v>
      </c>
      <c r="K611" s="38" t="s">
        <v>37</v>
      </c>
      <c r="L611" s="38" t="s">
        <v>4</v>
      </c>
      <c r="M611" s="41"/>
      <c r="N611" s="49"/>
      <c r="O611" s="49"/>
      <c r="P611" s="50"/>
      <c r="Q611" s="49"/>
      <c r="R611" s="49"/>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1">
        <f t="shared" si="37"/>
        <v>2360.4</v>
      </c>
      <c r="BB611" s="52">
        <f t="shared" si="38"/>
        <v>2360.4</v>
      </c>
      <c r="BC611" s="60" t="str">
        <f t="shared" si="39"/>
        <v>INR  Two Thousand Three Hundred &amp; Sixty  and Paise Forty Only</v>
      </c>
      <c r="IA611" s="21">
        <v>19.72</v>
      </c>
      <c r="IB611" s="65" t="s">
        <v>585</v>
      </c>
      <c r="ID611" s="21">
        <v>1</v>
      </c>
      <c r="IE611" s="22" t="s">
        <v>607</v>
      </c>
      <c r="IF611" s="22"/>
      <c r="IG611" s="22"/>
      <c r="IH611" s="22"/>
      <c r="II611" s="22"/>
    </row>
    <row r="612" spans="1:243" s="21" customFormat="1" ht="48.75" customHeight="1">
      <c r="A612" s="33">
        <v>19.73</v>
      </c>
      <c r="B612" s="34" t="s">
        <v>586</v>
      </c>
      <c r="C612" s="35"/>
      <c r="D612" s="35">
        <v>2</v>
      </c>
      <c r="E612" s="61" t="s">
        <v>607</v>
      </c>
      <c r="F612" s="62">
        <v>1185.4</v>
      </c>
      <c r="G612" s="38"/>
      <c r="H612" s="38"/>
      <c r="I612" s="39" t="s">
        <v>36</v>
      </c>
      <c r="J612" s="40">
        <f t="shared" si="36"/>
        <v>1</v>
      </c>
      <c r="K612" s="38" t="s">
        <v>37</v>
      </c>
      <c r="L612" s="38" t="s">
        <v>4</v>
      </c>
      <c r="M612" s="41"/>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1">
        <f t="shared" si="37"/>
        <v>2370.8</v>
      </c>
      <c r="BB612" s="52">
        <f t="shared" si="38"/>
        <v>2370.8</v>
      </c>
      <c r="BC612" s="60" t="str">
        <f t="shared" si="39"/>
        <v>INR  Two Thousand Three Hundred &amp; Seventy  and Paise Eighty Only</v>
      </c>
      <c r="IA612" s="21">
        <v>19.73</v>
      </c>
      <c r="IB612" s="65" t="s">
        <v>586</v>
      </c>
      <c r="ID612" s="21">
        <v>2</v>
      </c>
      <c r="IE612" s="22" t="s">
        <v>607</v>
      </c>
      <c r="IF612" s="22"/>
      <c r="IG612" s="22"/>
      <c r="IH612" s="22"/>
      <c r="II612" s="22"/>
    </row>
    <row r="613" spans="1:243" s="21" customFormat="1" ht="51.75" customHeight="1">
      <c r="A613" s="33">
        <v>19.74</v>
      </c>
      <c r="B613" s="34" t="s">
        <v>587</v>
      </c>
      <c r="C613" s="35"/>
      <c r="D613" s="35">
        <v>1</v>
      </c>
      <c r="E613" s="61" t="s">
        <v>607</v>
      </c>
      <c r="F613" s="62">
        <v>882.1</v>
      </c>
      <c r="G613" s="38"/>
      <c r="H613" s="38"/>
      <c r="I613" s="39" t="s">
        <v>36</v>
      </c>
      <c r="J613" s="40">
        <f t="shared" si="36"/>
        <v>1</v>
      </c>
      <c r="K613" s="38" t="s">
        <v>37</v>
      </c>
      <c r="L613" s="38" t="s">
        <v>4</v>
      </c>
      <c r="M613" s="41"/>
      <c r="N613" s="49"/>
      <c r="O613" s="49"/>
      <c r="P613" s="50"/>
      <c r="Q613" s="49"/>
      <c r="R613" s="49"/>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1">
        <f t="shared" si="37"/>
        <v>882.1</v>
      </c>
      <c r="BB613" s="52">
        <f t="shared" si="38"/>
        <v>882.1</v>
      </c>
      <c r="BC613" s="60" t="str">
        <f t="shared" si="39"/>
        <v>INR  Eight Hundred &amp; Eighty Two  and Paise Ten Only</v>
      </c>
      <c r="IA613" s="21">
        <v>19.74</v>
      </c>
      <c r="IB613" s="65" t="s">
        <v>587</v>
      </c>
      <c r="ID613" s="21">
        <v>1</v>
      </c>
      <c r="IE613" s="22" t="s">
        <v>607</v>
      </c>
      <c r="IF613" s="22"/>
      <c r="IG613" s="22"/>
      <c r="IH613" s="22"/>
      <c r="II613" s="22"/>
    </row>
    <row r="614" spans="1:243" s="21" customFormat="1" ht="66.75" customHeight="1">
      <c r="A614" s="33">
        <v>19.75</v>
      </c>
      <c r="B614" s="34" t="s">
        <v>588</v>
      </c>
      <c r="C614" s="35"/>
      <c r="D614" s="35">
        <v>1</v>
      </c>
      <c r="E614" s="61" t="s">
        <v>607</v>
      </c>
      <c r="F614" s="62">
        <v>1290.7</v>
      </c>
      <c r="G614" s="38"/>
      <c r="H614" s="38"/>
      <c r="I614" s="39" t="s">
        <v>36</v>
      </c>
      <c r="J614" s="40">
        <f t="shared" si="36"/>
        <v>1</v>
      </c>
      <c r="K614" s="38" t="s">
        <v>37</v>
      </c>
      <c r="L614" s="38" t="s">
        <v>4</v>
      </c>
      <c r="M614" s="41"/>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1">
        <f t="shared" si="37"/>
        <v>1290.7</v>
      </c>
      <c r="BB614" s="52">
        <f t="shared" si="38"/>
        <v>1290.7</v>
      </c>
      <c r="BC614" s="60" t="str">
        <f t="shared" si="39"/>
        <v>INR  One Thousand Two Hundred &amp; Ninety  and Paise Seventy Only</v>
      </c>
      <c r="IA614" s="21">
        <v>19.75</v>
      </c>
      <c r="IB614" s="65" t="s">
        <v>588</v>
      </c>
      <c r="ID614" s="21">
        <v>1</v>
      </c>
      <c r="IE614" s="22" t="s">
        <v>607</v>
      </c>
      <c r="IF614" s="22"/>
      <c r="IG614" s="22"/>
      <c r="IH614" s="22"/>
      <c r="II614" s="22"/>
    </row>
    <row r="615" spans="1:243" s="21" customFormat="1" ht="69" customHeight="1">
      <c r="A615" s="33">
        <v>19.76</v>
      </c>
      <c r="B615" s="34" t="s">
        <v>589</v>
      </c>
      <c r="C615" s="35"/>
      <c r="D615" s="35">
        <v>2</v>
      </c>
      <c r="E615" s="61" t="s">
        <v>607</v>
      </c>
      <c r="F615" s="62">
        <v>730.4</v>
      </c>
      <c r="G615" s="38"/>
      <c r="H615" s="38"/>
      <c r="I615" s="39" t="s">
        <v>36</v>
      </c>
      <c r="J615" s="40">
        <f t="shared" si="36"/>
        <v>1</v>
      </c>
      <c r="K615" s="38" t="s">
        <v>37</v>
      </c>
      <c r="L615" s="38" t="s">
        <v>4</v>
      </c>
      <c r="M615" s="41"/>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1">
        <f t="shared" si="37"/>
        <v>1460.8</v>
      </c>
      <c r="BB615" s="52">
        <f t="shared" si="38"/>
        <v>1460.8</v>
      </c>
      <c r="BC615" s="60" t="str">
        <f t="shared" si="39"/>
        <v>INR  One Thousand Four Hundred &amp; Sixty  and Paise Eighty Only</v>
      </c>
      <c r="IA615" s="21">
        <v>19.76</v>
      </c>
      <c r="IB615" s="65" t="s">
        <v>589</v>
      </c>
      <c r="ID615" s="21">
        <v>2</v>
      </c>
      <c r="IE615" s="22" t="s">
        <v>607</v>
      </c>
      <c r="IF615" s="22"/>
      <c r="IG615" s="22"/>
      <c r="IH615" s="22"/>
      <c r="II615" s="22"/>
    </row>
    <row r="616" spans="1:243" s="21" customFormat="1" ht="49.5" customHeight="1">
      <c r="A616" s="33">
        <v>19.77</v>
      </c>
      <c r="B616" s="34" t="s">
        <v>590</v>
      </c>
      <c r="C616" s="35"/>
      <c r="D616" s="35">
        <v>2</v>
      </c>
      <c r="E616" s="61" t="s">
        <v>607</v>
      </c>
      <c r="F616" s="62">
        <v>947</v>
      </c>
      <c r="G616" s="38"/>
      <c r="H616" s="38"/>
      <c r="I616" s="39" t="s">
        <v>36</v>
      </c>
      <c r="J616" s="40">
        <f t="shared" si="36"/>
        <v>1</v>
      </c>
      <c r="K616" s="38" t="s">
        <v>37</v>
      </c>
      <c r="L616" s="38" t="s">
        <v>4</v>
      </c>
      <c r="M616" s="41"/>
      <c r="N616" s="49"/>
      <c r="O616" s="49"/>
      <c r="P616" s="50"/>
      <c r="Q616" s="49"/>
      <c r="R616" s="49"/>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1">
        <f t="shared" si="37"/>
        <v>1894</v>
      </c>
      <c r="BB616" s="52">
        <f t="shared" si="38"/>
        <v>1894</v>
      </c>
      <c r="BC616" s="60" t="str">
        <f t="shared" si="39"/>
        <v>INR  One Thousand Eight Hundred &amp; Ninety Four  Only</v>
      </c>
      <c r="IA616" s="21">
        <v>19.77</v>
      </c>
      <c r="IB616" s="65" t="s">
        <v>590</v>
      </c>
      <c r="ID616" s="21">
        <v>2</v>
      </c>
      <c r="IE616" s="22" t="s">
        <v>607</v>
      </c>
      <c r="IF616" s="22"/>
      <c r="IG616" s="22"/>
      <c r="IH616" s="22"/>
      <c r="II616" s="22"/>
    </row>
    <row r="617" spans="1:243" s="21" customFormat="1" ht="98.25" customHeight="1">
      <c r="A617" s="33">
        <v>19.78</v>
      </c>
      <c r="B617" s="34" t="s">
        <v>591</v>
      </c>
      <c r="C617" s="35"/>
      <c r="D617" s="35">
        <v>2</v>
      </c>
      <c r="E617" s="61" t="s">
        <v>607</v>
      </c>
      <c r="F617" s="62">
        <v>2463</v>
      </c>
      <c r="G617" s="38"/>
      <c r="H617" s="38"/>
      <c r="I617" s="39" t="s">
        <v>36</v>
      </c>
      <c r="J617" s="40">
        <f t="shared" si="36"/>
        <v>1</v>
      </c>
      <c r="K617" s="38" t="s">
        <v>37</v>
      </c>
      <c r="L617" s="38" t="s">
        <v>4</v>
      </c>
      <c r="M617" s="41"/>
      <c r="N617" s="49"/>
      <c r="O617" s="49"/>
      <c r="P617" s="50"/>
      <c r="Q617" s="49"/>
      <c r="R617" s="49"/>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1">
        <f t="shared" si="37"/>
        <v>4926</v>
      </c>
      <c r="BB617" s="52">
        <f t="shared" si="38"/>
        <v>4926</v>
      </c>
      <c r="BC617" s="60" t="str">
        <f t="shared" si="39"/>
        <v>INR  Four Thousand Nine Hundred &amp; Twenty Six  Only</v>
      </c>
      <c r="IA617" s="21">
        <v>19.78</v>
      </c>
      <c r="IB617" s="65" t="s">
        <v>591</v>
      </c>
      <c r="ID617" s="21">
        <v>2</v>
      </c>
      <c r="IE617" s="22" t="s">
        <v>607</v>
      </c>
      <c r="IF617" s="22"/>
      <c r="IG617" s="22"/>
      <c r="IH617" s="22"/>
      <c r="II617" s="22"/>
    </row>
    <row r="618" spans="1:243" s="21" customFormat="1" ht="114" customHeight="1">
      <c r="A618" s="33">
        <v>19.79</v>
      </c>
      <c r="B618" s="34" t="s">
        <v>592</v>
      </c>
      <c r="C618" s="35"/>
      <c r="D618" s="35">
        <v>6</v>
      </c>
      <c r="E618" s="61" t="s">
        <v>607</v>
      </c>
      <c r="F618" s="62">
        <v>2403.3</v>
      </c>
      <c r="G618" s="38"/>
      <c r="H618" s="38"/>
      <c r="I618" s="39" t="s">
        <v>36</v>
      </c>
      <c r="J618" s="40">
        <f t="shared" si="36"/>
        <v>1</v>
      </c>
      <c r="K618" s="38" t="s">
        <v>37</v>
      </c>
      <c r="L618" s="38" t="s">
        <v>4</v>
      </c>
      <c r="M618" s="41"/>
      <c r="N618" s="49"/>
      <c r="O618" s="49"/>
      <c r="P618" s="50"/>
      <c r="Q618" s="49"/>
      <c r="R618" s="49"/>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1">
        <f t="shared" si="37"/>
        <v>14419.8</v>
      </c>
      <c r="BB618" s="52">
        <f t="shared" si="38"/>
        <v>14419.8</v>
      </c>
      <c r="BC618" s="60" t="str">
        <f t="shared" si="39"/>
        <v>INR  Fourteen Thousand Four Hundred &amp; Nineteen  and Paise Eighty Only</v>
      </c>
      <c r="IA618" s="21">
        <v>19.79</v>
      </c>
      <c r="IB618" s="65" t="s">
        <v>592</v>
      </c>
      <c r="ID618" s="21">
        <v>6</v>
      </c>
      <c r="IE618" s="22" t="s">
        <v>607</v>
      </c>
      <c r="IF618" s="22"/>
      <c r="IG618" s="22"/>
      <c r="IH618" s="22"/>
      <c r="II618" s="22"/>
    </row>
    <row r="619" spans="1:243" s="21" customFormat="1" ht="53.25" customHeight="1">
      <c r="A619" s="63">
        <v>19.8</v>
      </c>
      <c r="B619" s="34" t="s">
        <v>593</v>
      </c>
      <c r="C619" s="35"/>
      <c r="D619" s="35">
        <v>2</v>
      </c>
      <c r="E619" s="61" t="s">
        <v>607</v>
      </c>
      <c r="F619" s="62">
        <v>996.9</v>
      </c>
      <c r="G619" s="38"/>
      <c r="H619" s="38"/>
      <c r="I619" s="39" t="s">
        <v>36</v>
      </c>
      <c r="J619" s="40">
        <f t="shared" si="36"/>
        <v>1</v>
      </c>
      <c r="K619" s="38" t="s">
        <v>37</v>
      </c>
      <c r="L619" s="38" t="s">
        <v>4</v>
      </c>
      <c r="M619" s="41"/>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1">
        <f t="shared" si="37"/>
        <v>1993.8</v>
      </c>
      <c r="BB619" s="52">
        <f t="shared" si="38"/>
        <v>1993.8</v>
      </c>
      <c r="BC619" s="60" t="str">
        <f t="shared" si="39"/>
        <v>INR  One Thousand Nine Hundred &amp; Ninety Three  and Paise Eighty Only</v>
      </c>
      <c r="IA619" s="21">
        <v>19.8</v>
      </c>
      <c r="IB619" s="65" t="s">
        <v>593</v>
      </c>
      <c r="ID619" s="21">
        <v>2</v>
      </c>
      <c r="IE619" s="22" t="s">
        <v>607</v>
      </c>
      <c r="IF619" s="22"/>
      <c r="IG619" s="22"/>
      <c r="IH619" s="22"/>
      <c r="II619" s="22"/>
    </row>
    <row r="620" spans="1:243" s="21" customFormat="1" ht="51.75" customHeight="1">
      <c r="A620" s="33">
        <v>19.81</v>
      </c>
      <c r="B620" s="34" t="s">
        <v>594</v>
      </c>
      <c r="C620" s="35"/>
      <c r="D620" s="35">
        <v>1</v>
      </c>
      <c r="E620" s="61" t="s">
        <v>607</v>
      </c>
      <c r="F620" s="62">
        <v>3420.4</v>
      </c>
      <c r="G620" s="38"/>
      <c r="H620" s="38"/>
      <c r="I620" s="39" t="s">
        <v>36</v>
      </c>
      <c r="J620" s="40">
        <f t="shared" si="36"/>
        <v>1</v>
      </c>
      <c r="K620" s="38" t="s">
        <v>37</v>
      </c>
      <c r="L620" s="38" t="s">
        <v>4</v>
      </c>
      <c r="M620" s="41"/>
      <c r="N620" s="49"/>
      <c r="O620" s="49"/>
      <c r="P620" s="50"/>
      <c r="Q620" s="49"/>
      <c r="R620" s="49"/>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1">
        <f t="shared" si="37"/>
        <v>3420.4</v>
      </c>
      <c r="BB620" s="52">
        <f t="shared" si="38"/>
        <v>3420.4</v>
      </c>
      <c r="BC620" s="60" t="str">
        <f t="shared" si="39"/>
        <v>INR  Three Thousand Four Hundred &amp; Twenty  and Paise Forty Only</v>
      </c>
      <c r="IA620" s="21">
        <v>19.81</v>
      </c>
      <c r="IB620" s="65" t="s">
        <v>594</v>
      </c>
      <c r="ID620" s="21">
        <v>1</v>
      </c>
      <c r="IE620" s="22" t="s">
        <v>607</v>
      </c>
      <c r="IF620" s="22"/>
      <c r="IG620" s="22"/>
      <c r="IH620" s="22"/>
      <c r="II620" s="22"/>
    </row>
    <row r="621" spans="1:243" s="21" customFormat="1" ht="34.5" customHeight="1">
      <c r="A621" s="33">
        <v>19.82</v>
      </c>
      <c r="B621" s="34" t="s">
        <v>595</v>
      </c>
      <c r="C621" s="35"/>
      <c r="D621" s="35">
        <v>5</v>
      </c>
      <c r="E621" s="61" t="s">
        <v>609</v>
      </c>
      <c r="F621" s="62">
        <v>96.5</v>
      </c>
      <c r="G621" s="38"/>
      <c r="H621" s="38"/>
      <c r="I621" s="39" t="s">
        <v>36</v>
      </c>
      <c r="J621" s="40">
        <f t="shared" si="36"/>
        <v>1</v>
      </c>
      <c r="K621" s="38" t="s">
        <v>37</v>
      </c>
      <c r="L621" s="38" t="s">
        <v>4</v>
      </c>
      <c r="M621" s="41"/>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1">
        <f t="shared" si="37"/>
        <v>482.5</v>
      </c>
      <c r="BB621" s="52">
        <f t="shared" si="38"/>
        <v>482.5</v>
      </c>
      <c r="BC621" s="60" t="str">
        <f t="shared" si="39"/>
        <v>INR  Four Hundred &amp; Eighty Two  and Paise Fifty Only</v>
      </c>
      <c r="IA621" s="21">
        <v>19.82</v>
      </c>
      <c r="IB621" s="65" t="s">
        <v>595</v>
      </c>
      <c r="ID621" s="21">
        <v>5</v>
      </c>
      <c r="IE621" s="22" t="s">
        <v>609</v>
      </c>
      <c r="IF621" s="22"/>
      <c r="IG621" s="22"/>
      <c r="IH621" s="22"/>
      <c r="II621" s="22"/>
    </row>
    <row r="622" spans="1:243" s="21" customFormat="1" ht="68.25" customHeight="1">
      <c r="A622" s="33">
        <v>19.83</v>
      </c>
      <c r="B622" s="34" t="s">
        <v>596</v>
      </c>
      <c r="C622" s="35"/>
      <c r="D622" s="35">
        <v>4</v>
      </c>
      <c r="E622" s="61" t="s">
        <v>599</v>
      </c>
      <c r="F622" s="62">
        <v>671.6</v>
      </c>
      <c r="G622" s="38"/>
      <c r="H622" s="38"/>
      <c r="I622" s="39" t="s">
        <v>36</v>
      </c>
      <c r="J622" s="40">
        <f t="shared" si="36"/>
        <v>1</v>
      </c>
      <c r="K622" s="38" t="s">
        <v>37</v>
      </c>
      <c r="L622" s="38" t="s">
        <v>4</v>
      </c>
      <c r="M622" s="41"/>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1">
        <f t="shared" si="37"/>
        <v>2686.4</v>
      </c>
      <c r="BB622" s="52">
        <f t="shared" si="38"/>
        <v>2686.4</v>
      </c>
      <c r="BC622" s="60" t="str">
        <f t="shared" si="39"/>
        <v>INR  Two Thousand Six Hundred &amp; Eighty Six  and Paise Forty Only</v>
      </c>
      <c r="IA622" s="21">
        <v>19.83</v>
      </c>
      <c r="IB622" s="65" t="s">
        <v>596</v>
      </c>
      <c r="ID622" s="21">
        <v>4</v>
      </c>
      <c r="IE622" s="22" t="s">
        <v>599</v>
      </c>
      <c r="IF622" s="22"/>
      <c r="IG622" s="22"/>
      <c r="IH622" s="22"/>
      <c r="II622" s="22"/>
    </row>
    <row r="623" spans="1:243" s="21" customFormat="1" ht="144.75" customHeight="1">
      <c r="A623" s="33">
        <v>19.84</v>
      </c>
      <c r="B623" s="34" t="s">
        <v>597</v>
      </c>
      <c r="C623" s="35"/>
      <c r="D623" s="35">
        <v>2000</v>
      </c>
      <c r="E623" s="61" t="s">
        <v>611</v>
      </c>
      <c r="F623" s="62">
        <v>3.5</v>
      </c>
      <c r="G623" s="38"/>
      <c r="H623" s="38"/>
      <c r="I623" s="39" t="s">
        <v>36</v>
      </c>
      <c r="J623" s="40">
        <f t="shared" si="36"/>
        <v>1</v>
      </c>
      <c r="K623" s="38" t="s">
        <v>37</v>
      </c>
      <c r="L623" s="38" t="s">
        <v>4</v>
      </c>
      <c r="M623" s="41"/>
      <c r="N623" s="49"/>
      <c r="O623" s="49"/>
      <c r="P623" s="50"/>
      <c r="Q623" s="49"/>
      <c r="R623" s="49"/>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1">
        <f t="shared" si="37"/>
        <v>7000</v>
      </c>
      <c r="BB623" s="52">
        <f t="shared" si="38"/>
        <v>7000</v>
      </c>
      <c r="BC623" s="60" t="str">
        <f t="shared" si="39"/>
        <v>INR  Seven Thousand    Only</v>
      </c>
      <c r="IA623" s="21">
        <v>19.84</v>
      </c>
      <c r="IB623" s="65" t="s">
        <v>597</v>
      </c>
      <c r="ID623" s="21">
        <v>2000</v>
      </c>
      <c r="IE623" s="22" t="s">
        <v>611</v>
      </c>
      <c r="IF623" s="22"/>
      <c r="IG623" s="22"/>
      <c r="IH623" s="22"/>
      <c r="II623" s="22"/>
    </row>
    <row r="624" spans="1:243" s="21" customFormat="1" ht="65.25" customHeight="1">
      <c r="A624" s="33">
        <v>19.85</v>
      </c>
      <c r="B624" s="34" t="s">
        <v>598</v>
      </c>
      <c r="C624" s="35"/>
      <c r="D624" s="35">
        <v>1</v>
      </c>
      <c r="E624" s="61" t="s">
        <v>607</v>
      </c>
      <c r="F624" s="62">
        <v>6705.8</v>
      </c>
      <c r="G624" s="38"/>
      <c r="H624" s="38"/>
      <c r="I624" s="39" t="s">
        <v>36</v>
      </c>
      <c r="J624" s="40">
        <f t="shared" si="36"/>
        <v>1</v>
      </c>
      <c r="K624" s="38" t="s">
        <v>37</v>
      </c>
      <c r="L624" s="38" t="s">
        <v>4</v>
      </c>
      <c r="M624" s="41"/>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1">
        <f t="shared" si="37"/>
        <v>6705.8</v>
      </c>
      <c r="BB624" s="52">
        <f t="shared" si="38"/>
        <v>6705.8</v>
      </c>
      <c r="BC624" s="60" t="str">
        <f t="shared" si="39"/>
        <v>INR  Six Thousand Seven Hundred &amp; Five  and Paise Eighty Only</v>
      </c>
      <c r="IA624" s="21">
        <v>19.85</v>
      </c>
      <c r="IB624" s="21" t="s">
        <v>598</v>
      </c>
      <c r="ID624" s="21">
        <v>1</v>
      </c>
      <c r="IE624" s="22" t="s">
        <v>607</v>
      </c>
      <c r="IF624" s="22"/>
      <c r="IG624" s="22"/>
      <c r="IH624" s="22"/>
      <c r="II624" s="22"/>
    </row>
    <row r="625" spans="1:55" ht="49.5" customHeight="1">
      <c r="A625" s="44" t="s">
        <v>38</v>
      </c>
      <c r="B625" s="45"/>
      <c r="C625" s="46"/>
      <c r="D625" s="56"/>
      <c r="E625" s="56"/>
      <c r="F625" s="56"/>
      <c r="G625" s="36"/>
      <c r="H625" s="47"/>
      <c r="I625" s="47"/>
      <c r="J625" s="47"/>
      <c r="K625" s="47"/>
      <c r="L625" s="48"/>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59">
        <f>SUM(BA13:BA624)</f>
        <v>3054462.31</v>
      </c>
      <c r="BB625" s="59">
        <f>SUM(BB13:BB624)</f>
        <v>3054462.31</v>
      </c>
      <c r="BC625" s="60" t="str">
        <f>SpellNumber($E$2,BB625)</f>
        <v>INR  Thirty Lakh Fifty Four Thousand Four Hundred &amp; Sixty Two  and Paise Thirty One Only</v>
      </c>
    </row>
    <row r="626" spans="1:55" ht="42" customHeight="1">
      <c r="A626" s="24" t="s">
        <v>39</v>
      </c>
      <c r="B626" s="25"/>
      <c r="C626" s="26"/>
      <c r="D626" s="53"/>
      <c r="E626" s="54" t="s">
        <v>46</v>
      </c>
      <c r="F626" s="55"/>
      <c r="G626" s="27"/>
      <c r="H626" s="28"/>
      <c r="I626" s="28"/>
      <c r="J626" s="28"/>
      <c r="K626" s="29"/>
      <c r="L626" s="30"/>
      <c r="M626" s="31"/>
      <c r="N626" s="32"/>
      <c r="O626" s="21"/>
      <c r="P626" s="21"/>
      <c r="Q626" s="21"/>
      <c r="R626" s="21"/>
      <c r="S626" s="21"/>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57">
        <f>IF(ISBLANK(F626),0,IF(E626="Excess (+)",ROUND(BA625+(BA625*F626),2),IF(E626="Less (-)",ROUND(BA625+(BA625*F626*(-1)),2),IF(E626="At Par",BA625,0))))</f>
        <v>0</v>
      </c>
      <c r="BB626" s="58">
        <f>ROUND(BA626,0)</f>
        <v>0</v>
      </c>
      <c r="BC626" s="60" t="str">
        <f>SpellNumber($E$2,BB626)</f>
        <v>INR Zero Only</v>
      </c>
    </row>
    <row r="627" spans="1:55" ht="33" customHeight="1">
      <c r="A627" s="23" t="s">
        <v>40</v>
      </c>
      <c r="B627" s="23"/>
      <c r="C627" s="66" t="str">
        <f>SpellNumber($E$2,BB626)</f>
        <v>INR Zero Only</v>
      </c>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row>
    <row r="628" ht="15"/>
    <row r="629" ht="15"/>
    <row r="630" ht="15"/>
    <row r="631" ht="15"/>
    <row r="632" ht="15"/>
    <row r="633" ht="15"/>
    <row r="635" ht="15"/>
    <row r="637" ht="15"/>
    <row r="638" ht="15"/>
    <row r="639" ht="15"/>
    <row r="640" ht="15"/>
    <row r="641" ht="15"/>
    <row r="642" ht="15"/>
    <row r="643" ht="15"/>
    <row r="644" ht="15"/>
    <row r="645" ht="15"/>
    <row r="649" ht="15"/>
    <row r="650" ht="15"/>
    <row r="651" ht="15"/>
    <row r="652" ht="15"/>
    <row r="653" ht="15"/>
    <row r="654" ht="15"/>
    <row r="655" ht="15"/>
    <row r="656" ht="15"/>
    <row r="657" ht="15"/>
    <row r="659" ht="15"/>
    <row r="660" ht="15"/>
    <row r="661" ht="15"/>
    <row r="662" ht="15"/>
    <row r="664" ht="15"/>
    <row r="665" ht="15"/>
    <row r="666" ht="15"/>
    <row r="667" ht="15"/>
    <row r="668" ht="15"/>
    <row r="669" ht="15"/>
    <row r="671" ht="15"/>
    <row r="672" ht="15"/>
    <row r="673" ht="15"/>
    <row r="674" ht="15"/>
    <row r="676" ht="15"/>
    <row r="677" ht="15"/>
    <row r="678" ht="15"/>
    <row r="680" ht="15"/>
    <row r="681" ht="15"/>
    <row r="682" ht="15"/>
    <row r="683" ht="15"/>
    <row r="684" ht="15"/>
    <row r="685" ht="15"/>
    <row r="686" ht="15"/>
    <row r="687" ht="15"/>
    <row r="689" ht="15"/>
    <row r="690" ht="15"/>
    <row r="691" ht="15"/>
    <row r="693" ht="15"/>
    <row r="694" ht="15"/>
    <row r="695" ht="15"/>
    <row r="697" ht="15"/>
    <row r="698" ht="15"/>
    <row r="699" ht="15"/>
    <row r="700" ht="15"/>
    <row r="703" ht="15"/>
    <row r="704" ht="15"/>
    <row r="705" ht="15"/>
    <row r="707" ht="15"/>
    <row r="709" ht="15"/>
    <row r="710" ht="15"/>
    <row r="712" ht="15"/>
    <row r="713" ht="15"/>
    <row r="714" ht="15"/>
    <row r="716" ht="15"/>
    <row r="717" ht="15"/>
    <row r="718" ht="15"/>
    <row r="720" ht="15"/>
    <row r="725" ht="15"/>
    <row r="726" ht="15"/>
    <row r="728" ht="15"/>
    <row r="729" ht="15"/>
    <row r="730" ht="15"/>
    <row r="731" ht="15"/>
    <row r="732" ht="15"/>
    <row r="733" ht="15"/>
    <row r="735" ht="15"/>
    <row r="736" ht="15"/>
    <row r="738" ht="15"/>
    <row r="739" ht="15"/>
    <row r="743" ht="15"/>
    <row r="744" ht="15"/>
    <row r="746" ht="15"/>
    <row r="747" ht="15"/>
    <row r="748" ht="15"/>
    <row r="749" ht="15"/>
    <row r="750" ht="15"/>
    <row r="751" ht="15"/>
    <row r="752" ht="15"/>
    <row r="753" ht="15"/>
    <row r="755" ht="15"/>
    <row r="756" ht="15"/>
    <row r="757" ht="15"/>
    <row r="758" ht="15"/>
    <row r="760" ht="15"/>
    <row r="761" ht="15"/>
    <row r="762" ht="15"/>
    <row r="764" ht="15"/>
    <row r="766" ht="15"/>
    <row r="767" ht="15"/>
    <row r="768" ht="15"/>
    <row r="773" ht="15"/>
    <row r="775" ht="15"/>
    <row r="776" ht="15"/>
    <row r="777" ht="15"/>
    <row r="779" ht="15"/>
    <row r="780" ht="15"/>
    <row r="781" ht="15"/>
    <row r="783" ht="15"/>
    <row r="784" ht="15"/>
    <row r="785" ht="15"/>
    <row r="786" ht="15"/>
    <row r="788" ht="15"/>
    <row r="790" ht="15"/>
    <row r="791" ht="15"/>
    <row r="792" ht="15"/>
    <row r="793" ht="15"/>
    <row r="794" ht="15"/>
    <row r="795" ht="15"/>
    <row r="796" ht="15"/>
    <row r="797" ht="15"/>
    <row r="798" ht="15"/>
    <row r="799" ht="15"/>
    <row r="800" ht="15"/>
    <row r="802" ht="15"/>
    <row r="803" ht="15"/>
    <row r="805" ht="15"/>
    <row r="807" ht="15"/>
    <row r="808" ht="15"/>
    <row r="809" ht="15"/>
    <row r="810" ht="15"/>
    <row r="811" ht="15"/>
    <row r="812" ht="15"/>
    <row r="813" ht="15"/>
    <row r="814" ht="15"/>
    <row r="816" ht="15"/>
    <row r="817" ht="15"/>
    <row r="818" ht="15"/>
    <row r="819" ht="15"/>
    <row r="820" ht="15"/>
    <row r="821" ht="15"/>
    <row r="822" ht="15"/>
    <row r="823" ht="15"/>
    <row r="824" ht="15"/>
    <row r="825" ht="15"/>
    <row r="826" ht="15"/>
    <row r="827" ht="15"/>
    <row r="828"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60" ht="15"/>
    <row r="861" ht="15"/>
    <row r="862" ht="15"/>
    <row r="863" ht="15"/>
    <row r="864" ht="15"/>
    <row r="865" ht="15"/>
    <row r="866" ht="15"/>
    <row r="867" ht="15"/>
    <row r="868" ht="15"/>
    <row r="869" ht="15"/>
    <row r="870" ht="15"/>
    <row r="871" ht="15"/>
    <row r="872" ht="15"/>
    <row r="873" ht="15"/>
    <row r="874" ht="15"/>
    <row r="876" ht="15"/>
    <row r="877" ht="15"/>
    <row r="878" ht="15"/>
    <row r="880" ht="15"/>
    <row r="881" ht="15"/>
    <row r="882" ht="15"/>
    <row r="884" ht="15"/>
    <row r="885" ht="15"/>
    <row r="886" ht="15"/>
    <row r="889" ht="15"/>
    <row r="890" ht="15"/>
    <row r="892" ht="15"/>
    <row r="894" ht="15"/>
    <row r="895" ht="15"/>
    <row r="896" ht="15"/>
    <row r="898" ht="15"/>
    <row r="899" ht="15"/>
    <row r="900" ht="15"/>
    <row r="901" ht="15"/>
    <row r="902" ht="15"/>
    <row r="903" ht="15"/>
    <row r="905" ht="15"/>
    <row r="906" ht="15"/>
    <row r="908" ht="15"/>
    <row r="909" ht="15"/>
    <row r="910" ht="15"/>
    <row r="911" ht="15"/>
    <row r="912" ht="15"/>
    <row r="913" ht="15"/>
    <row r="915" ht="15"/>
    <row r="916" ht="15"/>
    <row r="917" ht="15"/>
    <row r="918" ht="15"/>
    <row r="919" ht="15"/>
    <row r="920" ht="15"/>
    <row r="921" ht="15"/>
    <row r="922" ht="15"/>
    <row r="923" ht="15"/>
    <row r="924" ht="15"/>
    <row r="926" ht="15"/>
    <row r="927" ht="15"/>
    <row r="928" ht="15"/>
    <row r="929" ht="15"/>
    <row r="930" ht="15"/>
    <row r="931" ht="15"/>
    <row r="932" ht="15"/>
    <row r="934" ht="15"/>
    <row r="935" ht="15"/>
    <row r="936" ht="15"/>
    <row r="937" ht="15"/>
    <row r="938" ht="15"/>
    <row r="939" ht="15"/>
    <row r="940" ht="15"/>
    <row r="942" ht="15"/>
    <row r="943" ht="15"/>
    <row r="944" ht="15"/>
    <row r="945" ht="15"/>
    <row r="946" ht="15"/>
    <row r="947" ht="15"/>
    <row r="948" ht="15"/>
    <row r="949" ht="15"/>
    <row r="950" ht="15"/>
    <row r="951" ht="15"/>
    <row r="952" ht="15"/>
    <row r="953" ht="15"/>
    <row r="954" ht="15"/>
    <row r="955" ht="15"/>
    <row r="957" ht="15"/>
    <row r="958" ht="15"/>
    <row r="959" ht="15"/>
    <row r="961" ht="15"/>
    <row r="962" ht="15"/>
    <row r="963" ht="15"/>
    <row r="964" ht="15"/>
    <row r="965" ht="15"/>
    <row r="967" ht="15"/>
    <row r="968" ht="15"/>
    <row r="969" ht="15"/>
    <row r="970" ht="15"/>
    <row r="971" ht="15"/>
    <row r="972" ht="15"/>
    <row r="973" ht="15"/>
    <row r="974" ht="15"/>
    <row r="975" ht="15"/>
    <row r="976" ht="15"/>
    <row r="977" ht="15"/>
    <row r="978" ht="15"/>
    <row r="979" ht="15"/>
    <row r="980" ht="15"/>
    <row r="981" ht="15"/>
    <row r="982" ht="15"/>
    <row r="983" ht="15"/>
    <row r="985" ht="15"/>
    <row r="986" ht="15"/>
    <row r="987" ht="15"/>
    <row r="988" ht="15"/>
    <row r="990" ht="15"/>
    <row r="991" ht="15"/>
    <row r="992" ht="15"/>
    <row r="994" ht="15"/>
    <row r="995" ht="15"/>
    <row r="996" ht="15"/>
    <row r="997" ht="15"/>
    <row r="998" ht="15"/>
    <row r="999" ht="15"/>
    <row r="1000" ht="15"/>
    <row r="1001" ht="15"/>
    <row r="1003" ht="15"/>
    <row r="1004" ht="15"/>
    <row r="1005" ht="15"/>
    <row r="1006" ht="15"/>
    <row r="1008" ht="15"/>
    <row r="1009" ht="15"/>
    <row r="1010" ht="15"/>
    <row r="1011" ht="15"/>
    <row r="1012" ht="15"/>
    <row r="1013"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4" ht="15"/>
    <row r="1035" ht="15"/>
    <row r="1036" ht="15"/>
    <row r="1037" ht="15"/>
    <row r="1038" ht="15"/>
    <row r="1040" ht="15"/>
    <row r="1041" ht="15"/>
    <row r="1042" ht="15"/>
    <row r="1043" ht="15"/>
    <row r="1045" ht="15"/>
    <row r="1046" ht="15"/>
    <row r="1047" ht="15"/>
    <row r="1048" ht="15"/>
    <row r="1049" ht="15"/>
    <row r="1050" ht="15"/>
    <row r="1052" ht="15"/>
    <row r="1053" ht="15"/>
    <row r="1054" ht="15"/>
    <row r="1055" ht="15"/>
    <row r="1056" ht="15"/>
    <row r="1057" ht="15"/>
    <row r="1059" ht="15"/>
    <row r="1060" ht="15"/>
    <row r="1062" ht="15"/>
    <row r="1063" ht="15"/>
    <row r="1064" ht="15"/>
    <row r="1065" ht="15"/>
    <row r="1066" ht="15"/>
    <row r="1068" ht="15"/>
    <row r="1069" ht="15"/>
    <row r="1070" ht="15"/>
    <row r="1072" ht="15"/>
    <row r="1073" ht="15"/>
    <row r="1074" ht="15"/>
    <row r="1075" ht="15"/>
    <row r="1076" ht="15"/>
    <row r="1078" ht="15"/>
    <row r="1079" ht="15"/>
    <row r="1080" ht="15"/>
    <row r="1081" ht="15"/>
    <row r="1082" ht="15"/>
    <row r="1084" ht="15"/>
    <row r="1085" ht="15"/>
    <row r="1086" ht="15"/>
    <row r="1088" ht="15"/>
    <row r="1089" ht="15"/>
    <row r="1090" ht="15"/>
    <row r="1091" ht="15"/>
    <row r="1092" ht="15"/>
    <row r="1093" ht="15"/>
    <row r="1094" ht="15"/>
    <row r="1095" ht="15"/>
    <row r="1096" ht="15"/>
    <row r="1098" ht="15"/>
    <row r="1099" ht="15"/>
    <row r="1100" ht="15"/>
    <row r="1101" ht="15"/>
    <row r="1102" ht="15"/>
    <row r="1104" ht="15"/>
    <row r="1106" ht="15"/>
    <row r="1107" ht="15"/>
    <row r="1109" ht="15"/>
    <row r="1110" ht="15"/>
    <row r="1112" ht="15"/>
    <row r="1113" ht="15"/>
    <row r="1114" ht="15"/>
    <row r="1115" ht="15"/>
    <row r="1116" ht="15"/>
    <row r="1117" ht="15"/>
    <row r="1118" ht="15"/>
    <row r="1119" ht="15"/>
    <row r="1120" ht="15"/>
    <row r="1122" ht="15"/>
    <row r="1123" ht="15"/>
    <row r="1124" ht="15"/>
    <row r="1125" ht="15"/>
    <row r="1126" ht="15"/>
    <row r="1127" ht="15"/>
    <row r="1128" ht="15"/>
    <row r="1129" ht="15"/>
    <row r="1130" ht="15"/>
    <row r="1132" ht="15"/>
    <row r="1133" ht="15"/>
    <row r="1134" ht="15"/>
    <row r="1135" ht="15"/>
    <row r="1136" ht="15"/>
    <row r="1137" ht="15"/>
    <row r="1138" ht="15"/>
    <row r="1139" ht="15"/>
    <row r="1141" ht="15"/>
    <row r="1142" ht="15"/>
    <row r="1143" ht="15"/>
    <row r="1144" ht="15"/>
    <row r="1146" ht="15"/>
    <row r="1147" ht="15"/>
    <row r="1148" ht="15"/>
    <row r="1149" ht="15"/>
    <row r="1150" ht="15"/>
    <row r="1151" ht="15"/>
    <row r="1152" ht="15"/>
    <row r="1153" ht="15"/>
    <row r="1154" ht="15"/>
    <row r="1155" ht="15"/>
    <row r="1156" ht="15"/>
    <row r="1157" ht="15"/>
    <row r="1158" ht="15"/>
    <row r="1160" ht="15"/>
    <row r="1161" ht="15"/>
    <row r="1162" ht="15"/>
    <row r="1164" ht="15"/>
    <row r="1165" ht="15"/>
    <row r="1166" ht="15"/>
    <row r="1167" ht="15"/>
    <row r="1169" ht="15"/>
    <row r="1171" ht="15"/>
    <row r="1172" ht="15"/>
    <row r="1173" ht="15"/>
    <row r="1174" ht="15"/>
    <row r="1175" ht="15"/>
    <row r="1176" ht="15"/>
    <row r="1177" ht="15"/>
    <row r="1178" ht="15"/>
    <row r="1179" ht="15"/>
    <row r="1181" ht="15"/>
    <row r="1182" ht="15"/>
    <row r="1183" ht="15"/>
    <row r="1184" ht="15"/>
    <row r="1186" ht="15"/>
    <row r="1187" ht="15"/>
    <row r="1188" ht="15"/>
    <row r="1189" ht="15"/>
    <row r="1190" ht="15"/>
    <row r="1191" ht="15"/>
    <row r="1192" ht="15"/>
    <row r="1193" ht="15"/>
    <row r="1194" ht="15"/>
    <row r="1195" ht="15"/>
    <row r="1196" ht="15"/>
    <row r="1198" ht="15"/>
    <row r="1199" ht="15"/>
    <row r="1200" ht="15"/>
    <row r="1201" ht="15"/>
    <row r="1202" ht="15"/>
    <row r="1203" ht="15"/>
    <row r="1204" ht="15"/>
    <row r="1205" ht="15"/>
    <row r="1206" ht="15"/>
    <row r="1207" ht="15"/>
    <row r="1208" ht="15"/>
    <row r="1210" ht="15"/>
    <row r="1212" ht="15"/>
    <row r="1214" ht="15"/>
    <row r="1216" ht="15"/>
    <row r="1218" ht="15"/>
    <row r="1219" ht="15"/>
    <row r="1221" ht="15"/>
    <row r="1222" ht="15"/>
    <row r="1223" ht="15"/>
    <row r="1224" ht="15"/>
    <row r="1225" ht="15"/>
    <row r="1226" ht="15"/>
    <row r="1227" ht="15"/>
    <row r="1228" ht="15"/>
    <row r="1229"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4" ht="15"/>
    <row r="1295" ht="15"/>
    <row r="1297" ht="15"/>
    <row r="1299" ht="15"/>
    <row r="1302" ht="15"/>
    <row r="1303" ht="15"/>
    <row r="1305" ht="15"/>
    <row r="1306" ht="15"/>
    <row r="1307" ht="15"/>
    <row r="1309" ht="15"/>
    <row r="1310" ht="15"/>
    <row r="1311" ht="15"/>
    <row r="1312" ht="15"/>
    <row r="1313" ht="15"/>
    <row r="1315" ht="15"/>
    <row r="1316" ht="15"/>
    <row r="1317" ht="15"/>
    <row r="1319" ht="15"/>
    <row r="1320" ht="15"/>
    <row r="1321" ht="15"/>
    <row r="1322" ht="15"/>
    <row r="1324" ht="15"/>
    <row r="1325" ht="15"/>
    <row r="1326" ht="15"/>
    <row r="1327" ht="15"/>
    <row r="1328" ht="15"/>
    <row r="1330" ht="15"/>
    <row r="1331" ht="15"/>
    <row r="1332" ht="15"/>
    <row r="1334" ht="15"/>
    <row r="1335" ht="15"/>
    <row r="1336" ht="15"/>
    <row r="1337" ht="15"/>
    <row r="1338" ht="15"/>
    <row r="1340" ht="15"/>
    <row r="1341" ht="15"/>
    <row r="1343" ht="15"/>
    <row r="1345"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7" ht="15"/>
    <row r="1368" ht="15"/>
    <row r="1369" ht="15"/>
    <row r="1370" ht="15"/>
    <row r="1371" ht="15"/>
    <row r="1372" ht="15"/>
    <row r="1374" ht="15"/>
    <row r="1375" ht="15"/>
    <row r="1376" ht="15"/>
    <row r="1377" ht="15"/>
    <row r="1378" ht="15"/>
    <row r="1379" ht="15"/>
    <row r="1380" ht="15"/>
    <row r="1382" ht="15"/>
    <row r="1383" ht="15"/>
    <row r="1384" ht="15"/>
    <row r="1385" ht="15"/>
    <row r="1386" ht="15"/>
    <row r="1387" ht="15"/>
    <row r="1390" ht="15"/>
    <row r="1391" ht="15"/>
    <row r="1392" ht="15"/>
    <row r="1393" ht="15"/>
    <row r="1394" ht="15"/>
    <row r="1395" ht="15"/>
    <row r="1396" ht="15"/>
    <row r="1398" ht="15"/>
    <row r="1399" ht="15"/>
    <row r="1401" ht="15"/>
    <row r="1402" ht="15"/>
    <row r="1404" ht="15"/>
    <row r="1405" ht="15"/>
    <row r="1407" ht="15"/>
    <row r="1408" ht="15"/>
    <row r="1409" ht="15"/>
    <row r="1410" ht="15"/>
    <row r="1411" ht="15"/>
    <row r="1412" ht="15"/>
    <row r="1414" ht="15"/>
    <row r="1415" ht="15"/>
    <row r="1416" ht="15"/>
    <row r="1417" ht="15"/>
    <row r="1418" ht="15"/>
    <row r="1419" ht="15"/>
    <row r="1420" ht="15"/>
    <row r="1421" ht="15"/>
    <row r="1422" ht="15"/>
    <row r="1424" ht="15"/>
    <row r="1425" ht="15"/>
    <row r="1426" ht="15"/>
    <row r="1427" ht="15"/>
    <row r="1428" ht="15"/>
    <row r="1429" ht="15"/>
    <row r="1430" ht="15"/>
    <row r="1431" ht="15"/>
    <row r="1432" ht="15"/>
    <row r="1433" ht="15"/>
    <row r="1434" ht="15"/>
    <row r="1436" ht="15"/>
    <row r="1437" ht="15"/>
    <row r="1439" ht="15"/>
    <row r="1440" ht="15"/>
    <row r="1442" ht="15"/>
    <row r="1446" ht="15"/>
    <row r="1447"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90" ht="15"/>
    <row r="1491" ht="15"/>
    <row r="1492" ht="15"/>
    <row r="1493" ht="15"/>
    <row r="1494" ht="15"/>
    <row r="1495" ht="15"/>
    <row r="1496" ht="15"/>
    <row r="1497" ht="15"/>
    <row r="1498" ht="15"/>
    <row r="1499" ht="15"/>
    <row r="1500" ht="15"/>
    <row r="1501" ht="15"/>
    <row r="1502" ht="15"/>
    <row r="1503" ht="15"/>
    <row r="1504" ht="15"/>
    <row r="1505" ht="15"/>
    <row r="1507" ht="15"/>
    <row r="1508" ht="15"/>
    <row r="1509" ht="15"/>
    <row r="1510" ht="15"/>
    <row r="1511" ht="15"/>
    <row r="1512" ht="15"/>
    <row r="1514" ht="15"/>
    <row r="1515" ht="15"/>
    <row r="1516" ht="15"/>
    <row r="1518" ht="15"/>
    <row r="1519" ht="15"/>
    <row r="1521" ht="15"/>
    <row r="1522" ht="15"/>
    <row r="1523" ht="15"/>
    <row r="1525" ht="15"/>
    <row r="1526" ht="15"/>
    <row r="1527" ht="15"/>
    <row r="1528" ht="15"/>
    <row r="1529" ht="15"/>
    <row r="1530" ht="15"/>
    <row r="1531" ht="15"/>
    <row r="1532" ht="15"/>
    <row r="1533" ht="15"/>
    <row r="1534" ht="15"/>
    <row r="1536" ht="15"/>
    <row r="1537" ht="15"/>
    <row r="1538" ht="15"/>
    <row r="1539" ht="15"/>
    <row r="1540" ht="15"/>
    <row r="1541" ht="15"/>
    <row r="1543" ht="15"/>
    <row r="1544" ht="15"/>
    <row r="1545" ht="15"/>
    <row r="1547" ht="15"/>
    <row r="1549" ht="15"/>
    <row r="1551" ht="15"/>
    <row r="1552" ht="15"/>
    <row r="1553" ht="15"/>
    <row r="1554" ht="15"/>
    <row r="1555" ht="15"/>
    <row r="1556" ht="15"/>
    <row r="1557" ht="15"/>
    <row r="1558" ht="15"/>
    <row r="1559" ht="15"/>
    <row r="1560" ht="15"/>
    <row r="1562" ht="15"/>
    <row r="1563" ht="15"/>
    <row r="1564" ht="15"/>
    <row r="1565" ht="15"/>
    <row r="1566" ht="15"/>
    <row r="1568" ht="15"/>
    <row r="1569" ht="15"/>
    <row r="1570" ht="15"/>
    <row r="1571" ht="15"/>
    <row r="1573" ht="15"/>
    <row r="1574" ht="15"/>
    <row r="1575" ht="15"/>
    <row r="1576" ht="15"/>
    <row r="1579" ht="15"/>
    <row r="1581" ht="15"/>
    <row r="1582" ht="15"/>
    <row r="1584" ht="15"/>
    <row r="1585" ht="15"/>
    <row r="1586" ht="15"/>
    <row r="1588" ht="15"/>
    <row r="1589" ht="15"/>
    <row r="1590" ht="15"/>
    <row r="1591" ht="15"/>
    <row r="1593" ht="15"/>
    <row r="1594" ht="15"/>
    <row r="1595" ht="15"/>
    <row r="1596" ht="15"/>
    <row r="1597" ht="15"/>
    <row r="1598" ht="15"/>
    <row r="1599" ht="15"/>
    <row r="1600" ht="15"/>
    <row r="1601" ht="15"/>
    <row r="1602" ht="15"/>
    <row r="1603" ht="15"/>
    <row r="1604" ht="15"/>
    <row r="1606" ht="15"/>
    <row r="1607" ht="15"/>
    <row r="1608" ht="15"/>
    <row r="1609" ht="15"/>
    <row r="1610" ht="15"/>
    <row r="1612" ht="15"/>
    <row r="1613" ht="15"/>
    <row r="1614" ht="15"/>
    <row r="1615" ht="15"/>
    <row r="1616" ht="15"/>
    <row r="1617" ht="15"/>
    <row r="1618" ht="15"/>
    <row r="1619" ht="15"/>
    <row r="1620" ht="15"/>
    <row r="1621" ht="15"/>
    <row r="1622" ht="15"/>
    <row r="1623" ht="15"/>
    <row r="1625" ht="15"/>
    <row r="1627" ht="15"/>
    <row r="1628" ht="15"/>
    <row r="1629" ht="15"/>
    <row r="1630" ht="15"/>
    <row r="1631" ht="15"/>
    <row r="1633" ht="15"/>
    <row r="1634" ht="15"/>
    <row r="1635" ht="15"/>
    <row r="1636" ht="15"/>
    <row r="1637"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3" ht="15"/>
    <row r="1664" ht="15"/>
    <row r="1665" ht="15"/>
    <row r="1666" ht="15"/>
    <row r="1667" ht="15"/>
    <row r="1668" ht="15"/>
    <row r="1669" ht="15"/>
    <row r="1671" ht="15"/>
    <row r="1672" ht="15"/>
    <row r="1673" ht="15"/>
    <row r="1674" ht="15"/>
    <row r="1675" ht="15"/>
    <row r="1676" ht="15"/>
    <row r="1677" ht="15"/>
    <row r="1678" ht="15"/>
    <row r="1679" ht="15"/>
    <row r="1680" ht="15"/>
    <row r="1681" ht="15"/>
    <row r="1682" ht="15"/>
    <row r="1684" ht="15"/>
    <row r="1685" ht="15"/>
    <row r="1686" ht="15"/>
    <row r="1687" ht="15"/>
    <row r="1688" ht="15"/>
    <row r="1689" ht="15"/>
    <row r="1690" ht="15"/>
    <row r="1691" ht="15"/>
    <row r="1692" ht="15"/>
    <row r="1693" ht="15"/>
    <row r="1695" ht="15"/>
    <row r="1696" ht="15"/>
    <row r="1697" ht="15"/>
    <row r="1698" ht="15"/>
    <row r="1699" ht="15"/>
    <row r="1700" ht="15"/>
    <row r="1701" ht="15"/>
    <row r="1702" ht="15"/>
    <row r="1703" ht="15"/>
    <row r="1704" ht="15"/>
    <row r="1705" ht="15"/>
    <row r="1706" ht="15"/>
    <row r="1708" ht="15"/>
    <row r="1709" ht="15"/>
    <row r="1712" ht="15"/>
    <row r="1713" ht="15"/>
    <row r="1714" ht="15"/>
    <row r="1715" ht="15"/>
    <row r="1716" ht="15"/>
    <row r="1717" ht="15"/>
    <row r="1719" ht="15"/>
    <row r="1720" ht="15"/>
    <row r="1721" ht="15"/>
    <row r="1722" ht="15"/>
    <row r="1725" ht="15"/>
    <row r="1726" ht="15"/>
    <row r="1727" ht="15"/>
    <row r="1728" ht="15"/>
    <row r="1729" ht="15"/>
    <row r="1730" ht="15"/>
    <row r="1733" ht="15"/>
    <row r="1734" ht="15"/>
    <row r="1735" ht="15"/>
    <row r="1736" ht="15"/>
    <row r="1737" ht="15"/>
    <row r="1738" ht="15"/>
    <row r="1740" ht="15"/>
    <row r="1741" ht="15"/>
    <row r="1742" ht="15"/>
    <row r="1744" ht="15"/>
    <row r="1745" ht="15"/>
    <row r="1747" ht="15"/>
    <row r="1748" ht="15"/>
    <row r="1749" ht="15"/>
    <row r="1751" ht="15"/>
    <row r="1752" ht="15"/>
    <row r="1753" ht="15"/>
    <row r="1754" ht="15"/>
    <row r="1755" ht="15"/>
    <row r="1756" ht="15"/>
    <row r="1757" ht="15"/>
    <row r="1758" ht="15"/>
    <row r="1759" ht="15"/>
    <row r="1760" ht="15"/>
    <row r="1761" ht="15"/>
    <row r="1763" ht="15"/>
    <row r="1764" ht="15"/>
    <row r="1765" ht="15"/>
    <row r="1767" ht="15"/>
    <row r="1768" ht="15"/>
    <row r="1769" ht="15"/>
    <row r="1770" ht="15"/>
    <row r="1771" ht="15"/>
    <row r="1773" ht="15"/>
    <row r="1774" ht="15"/>
    <row r="1775" ht="15"/>
    <row r="1777" ht="15"/>
    <row r="1778" ht="15"/>
    <row r="1780" ht="15"/>
    <row r="1781" ht="15"/>
    <row r="1783" ht="15"/>
    <row r="1785" ht="15"/>
    <row r="1786" ht="15"/>
    <row r="1787" ht="15"/>
    <row r="1790" ht="15"/>
    <row r="1791" ht="15"/>
    <row r="1792" ht="15"/>
    <row r="1793" ht="15"/>
    <row r="1794" ht="15"/>
    <row r="1795" ht="15"/>
    <row r="1796" ht="15"/>
    <row r="1798" ht="15"/>
    <row r="1800" ht="15"/>
    <row r="1801" ht="15"/>
    <row r="1803" ht="15"/>
    <row r="1804" ht="15"/>
    <row r="1805" ht="15"/>
    <row r="1806" ht="15"/>
    <row r="1807" ht="15"/>
    <row r="1808" ht="15"/>
    <row r="1809" ht="15"/>
    <row r="1810" ht="15"/>
    <row r="1811" ht="15"/>
    <row r="1812" ht="15"/>
    <row r="1814" ht="15"/>
    <row r="1815" ht="15"/>
    <row r="1820" ht="15"/>
    <row r="1821" ht="15"/>
    <row r="1823" ht="15"/>
    <row r="1824" ht="15"/>
    <row r="1825" ht="15"/>
    <row r="1827" ht="15"/>
    <row r="1828" ht="15"/>
    <row r="1830" ht="15"/>
    <row r="1832" ht="15"/>
    <row r="1833" ht="15"/>
    <row r="1834" ht="15"/>
    <row r="1836" ht="15"/>
    <row r="1837" ht="15"/>
    <row r="1838" ht="15"/>
    <row r="1839" ht="15"/>
    <row r="1841" ht="15"/>
    <row r="1846" ht="15"/>
    <row r="1847" ht="15"/>
    <row r="1849" ht="15"/>
    <row r="1850" ht="15"/>
    <row r="1851" ht="15"/>
    <row r="1852" ht="15"/>
    <row r="1854" ht="15"/>
    <row r="1856" ht="15"/>
    <row r="1857" ht="15"/>
    <row r="1858" ht="15"/>
    <row r="1859" ht="15"/>
    <row r="1861" ht="15"/>
    <row r="1862" ht="15"/>
    <row r="1864" ht="15"/>
    <row r="1865" ht="15"/>
    <row r="1866" ht="15"/>
    <row r="1867" ht="15"/>
    <row r="1868" ht="15"/>
    <row r="1869" ht="15"/>
    <row r="1870" ht="15"/>
    <row r="1871" ht="15"/>
    <row r="1872" ht="15"/>
    <row r="1873" ht="15"/>
    <row r="1874" ht="15"/>
    <row r="1875" ht="15"/>
    <row r="1876" ht="15"/>
    <row r="1877" ht="15"/>
    <row r="1878" ht="15"/>
    <row r="1879" ht="15"/>
    <row r="1881" ht="15"/>
    <row r="1882" ht="15"/>
    <row r="1887" ht="15"/>
    <row r="1888" ht="15"/>
    <row r="1890" ht="15"/>
    <row r="1891" ht="15"/>
    <row r="1897" ht="15"/>
    <row r="1898" ht="15"/>
    <row r="1899" ht="15"/>
    <row r="1900" ht="15"/>
    <row r="1901" ht="15"/>
    <row r="1902" ht="15"/>
    <row r="1903" ht="15"/>
    <row r="1904" ht="15"/>
    <row r="1905" ht="15"/>
    <row r="1907" ht="15"/>
    <row r="1908" ht="15"/>
    <row r="1909" ht="15"/>
    <row r="1910" ht="15"/>
    <row r="1912" ht="15"/>
    <row r="1913" ht="15"/>
    <row r="1914" ht="15"/>
    <row r="1915" ht="15"/>
    <row r="1916" ht="15"/>
    <row r="1918" ht="15"/>
    <row r="1919" ht="15"/>
    <row r="1920" ht="15"/>
    <row r="1922" ht="15"/>
    <row r="1924" ht="15"/>
    <row r="1926" ht="15"/>
    <row r="1927" ht="15"/>
    <row r="1928" ht="15"/>
    <row r="1930" ht="15"/>
    <row r="1931" ht="15"/>
    <row r="1932" ht="15"/>
    <row r="1933" ht="15"/>
    <row r="1934" ht="15"/>
    <row r="1935" ht="15"/>
    <row r="1936" ht="15"/>
    <row r="1937" ht="15"/>
    <row r="1939" ht="15"/>
    <row r="1940" ht="15"/>
    <row r="1941" ht="15"/>
    <row r="1942" ht="15"/>
    <row r="1943" ht="15"/>
    <row r="1944" ht="15"/>
    <row r="1945" ht="15"/>
    <row r="1946" ht="15"/>
    <row r="1947" ht="15"/>
    <row r="1949" ht="15"/>
    <row r="1950" ht="15"/>
    <row r="1951" ht="15"/>
    <row r="1952" ht="15"/>
    <row r="1953" ht="15"/>
    <row r="1955" ht="15"/>
    <row r="1956" ht="15"/>
    <row r="1957" ht="15"/>
    <row r="1958" ht="15"/>
    <row r="1959" ht="15"/>
    <row r="1960" ht="15"/>
    <row r="1961" ht="15"/>
    <row r="1962" ht="15"/>
    <row r="1963" ht="15"/>
    <row r="1964" ht="15"/>
    <row r="1965" ht="15"/>
    <row r="1966" ht="15"/>
    <row r="1968" ht="15"/>
    <row r="1969" ht="15"/>
    <row r="1970"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5" ht="15"/>
    <row r="1996" ht="15"/>
    <row r="1997" ht="15"/>
    <row r="1998" ht="15"/>
    <row r="1999" ht="15"/>
    <row r="2000" ht="15"/>
    <row r="2001" ht="15"/>
    <row r="2003" ht="15"/>
    <row r="2004" ht="15"/>
    <row r="2005" ht="15"/>
    <row r="2006" ht="15"/>
    <row r="2008" ht="15"/>
    <row r="2009" ht="15"/>
    <row r="2010" ht="15"/>
    <row r="2011" ht="15"/>
    <row r="2012" ht="15"/>
    <row r="2013" ht="15"/>
    <row r="2014" ht="15"/>
    <row r="2015" ht="15"/>
    <row r="2016" ht="15"/>
    <row r="2017" ht="15"/>
    <row r="2019" ht="15"/>
    <row r="2020" ht="15"/>
    <row r="2021" ht="15"/>
    <row r="2022" ht="15"/>
    <row r="2023" ht="15"/>
    <row r="2024" ht="15"/>
    <row r="2025" ht="15"/>
    <row r="2026"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6" ht="15"/>
    <row r="2057" ht="15"/>
    <row r="2058" ht="15"/>
    <row r="2059" ht="15"/>
    <row r="2061" ht="15"/>
    <row r="2062" ht="15"/>
    <row r="2063" ht="15"/>
    <row r="2064" ht="15"/>
    <row r="2065" ht="15"/>
    <row r="2066" ht="15"/>
    <row r="2067" ht="15"/>
    <row r="2068" ht="15"/>
    <row r="2069" ht="15"/>
    <row r="2071" ht="15"/>
    <row r="2072" ht="15"/>
    <row r="2073" ht="15"/>
    <row r="2074" ht="15"/>
    <row r="2075" ht="15"/>
    <row r="2076" ht="15"/>
    <row r="2077" ht="15"/>
    <row r="2078" ht="15"/>
    <row r="2079" ht="15"/>
    <row r="2080" ht="15"/>
    <row r="2082" ht="15"/>
    <row r="2083" ht="15"/>
    <row r="2084" ht="15"/>
    <row r="2085" ht="15"/>
    <row r="2086" ht="15"/>
    <row r="2087" ht="15"/>
    <row r="2088" ht="15"/>
    <row r="2090" ht="15"/>
    <row r="2091" ht="15"/>
    <row r="2092" ht="15"/>
    <row r="2094" ht="15"/>
    <row r="2095" ht="15"/>
    <row r="2096" ht="15"/>
    <row r="2097" ht="15"/>
    <row r="2098" ht="15"/>
    <row r="2099" ht="15"/>
    <row r="2100" ht="15"/>
    <row r="2101" ht="15"/>
    <row r="2102" ht="15"/>
    <row r="2103" ht="15"/>
    <row r="2104" ht="15"/>
    <row r="2105" ht="15"/>
    <row r="2106" ht="15"/>
    <row r="2107" ht="15"/>
    <row r="2109" ht="15"/>
    <row r="2110" ht="15"/>
    <row r="2111" ht="15"/>
    <row r="2112" ht="15"/>
    <row r="2113" ht="15"/>
    <row r="2114" ht="15"/>
    <row r="2116" ht="15"/>
    <row r="2118" ht="15"/>
    <row r="2119" ht="15"/>
    <row r="2120" ht="15"/>
    <row r="2122" ht="15"/>
    <row r="2123" ht="15"/>
    <row r="2124" ht="15"/>
    <row r="2125" ht="15"/>
    <row r="2127" ht="15"/>
    <row r="2129" ht="15"/>
    <row r="2130" ht="15"/>
    <row r="2131" ht="15"/>
    <row r="2133" ht="15"/>
    <row r="2134" ht="15"/>
    <row r="2135" ht="15"/>
    <row r="2136" ht="15"/>
    <row r="2137" ht="15"/>
    <row r="2138" ht="15"/>
    <row r="2139" ht="15"/>
    <row r="2141" ht="15"/>
    <row r="2142" ht="15"/>
    <row r="2144"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70" ht="15"/>
    <row r="2171" ht="15"/>
    <row r="2172" ht="15"/>
    <row r="2173" ht="15"/>
    <row r="2174" ht="15"/>
    <row r="2175" ht="15"/>
    <row r="2176" ht="15"/>
    <row r="2178"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1" ht="15"/>
    <row r="2232"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4" ht="15"/>
    <row r="2255" ht="15"/>
    <row r="2256" ht="15"/>
    <row r="2257" ht="15"/>
    <row r="2259" ht="15"/>
    <row r="2260" ht="15"/>
    <row r="2262" ht="15"/>
    <row r="2263" ht="15"/>
    <row r="2265" ht="15"/>
    <row r="2266" ht="15"/>
    <row r="2267" ht="15"/>
    <row r="2268" ht="15"/>
    <row r="2270" ht="15"/>
    <row r="2271" ht="15"/>
    <row r="2273" ht="15"/>
    <row r="2274" ht="15"/>
    <row r="2276" ht="15"/>
    <row r="2278" ht="15"/>
    <row r="2279" ht="15"/>
    <row r="2280" ht="15"/>
    <row r="2282" ht="15"/>
    <row r="2283" ht="15"/>
    <row r="2284" ht="15"/>
    <row r="2285" ht="15"/>
    <row r="2286" ht="15"/>
    <row r="2288" ht="15"/>
    <row r="2289" ht="15"/>
    <row r="2291" ht="15"/>
    <row r="2292" ht="15"/>
    <row r="2293" ht="15"/>
    <row r="2295" ht="15"/>
    <row r="2297" ht="15"/>
    <row r="2298" ht="15"/>
    <row r="2300" ht="15"/>
    <row r="2302" ht="15"/>
    <row r="2304" ht="15"/>
    <row r="2305" ht="15"/>
    <row r="2306" ht="15"/>
    <row r="2307" ht="15"/>
    <row r="2308" ht="15"/>
    <row r="2310" ht="15"/>
    <row r="2311" ht="15"/>
    <row r="2312" ht="15"/>
    <row r="2313" ht="15"/>
    <row r="2314" ht="15"/>
    <row r="2315" ht="15"/>
    <row r="2316" ht="15"/>
    <row r="2317" ht="15"/>
    <row r="2318" ht="15"/>
    <row r="2320" ht="15"/>
    <row r="2321" ht="15"/>
    <row r="2323" ht="15"/>
    <row r="2325" ht="15"/>
    <row r="2326" ht="15"/>
    <row r="2328" ht="15"/>
    <row r="2329" ht="15"/>
    <row r="2331" ht="15"/>
    <row r="2332" ht="15"/>
    <row r="2333" ht="15"/>
    <row r="2334" ht="15"/>
    <row r="2335" ht="15"/>
    <row r="2337" ht="15"/>
    <row r="2338" ht="15"/>
    <row r="2339" ht="15"/>
    <row r="2340" ht="15"/>
    <row r="2341" ht="15"/>
    <row r="2343" ht="15"/>
    <row r="2344" ht="15"/>
    <row r="2345" ht="15"/>
    <row r="2347" ht="15"/>
    <row r="2348" ht="15"/>
    <row r="2349" ht="15"/>
    <row r="2351" ht="15"/>
    <row r="2352" ht="15"/>
    <row r="2353" ht="15"/>
    <row r="2355" ht="15"/>
    <row r="2357" ht="15"/>
    <row r="2358" ht="15"/>
    <row r="2360" ht="15"/>
    <row r="2361" ht="15"/>
    <row r="2363" ht="15"/>
    <row r="2364" ht="15"/>
    <row r="2366" ht="15"/>
    <row r="2367" ht="15"/>
    <row r="2369" ht="15"/>
    <row r="2370" ht="15"/>
    <row r="2372" ht="15"/>
    <row r="2373" ht="15"/>
    <row r="2374" ht="15"/>
    <row r="2375" ht="15"/>
    <row r="2376" ht="15"/>
    <row r="2378" ht="15"/>
    <row r="2379" ht="15"/>
    <row r="2381" ht="15"/>
    <row r="2383" ht="15"/>
    <row r="2384" ht="15"/>
    <row r="2386" ht="15"/>
    <row r="2387" ht="15"/>
    <row r="2388" ht="15"/>
    <row r="2390" ht="15"/>
    <row r="2391" ht="15"/>
    <row r="2393" ht="15"/>
    <row r="2394" ht="15"/>
    <row r="2395" ht="15"/>
    <row r="2397" ht="15"/>
    <row r="2398" ht="15"/>
    <row r="2400" ht="15"/>
    <row r="2401" ht="15"/>
    <row r="2402" ht="15"/>
    <row r="2403" ht="15"/>
    <row r="2405" ht="15"/>
    <row r="2407" ht="15"/>
    <row r="2408" ht="15"/>
    <row r="2409" ht="15"/>
    <row r="2411" ht="15"/>
    <row r="2412" ht="15"/>
    <row r="2414" ht="15"/>
    <row r="2415" ht="15"/>
    <row r="2417" ht="15"/>
    <row r="2418" ht="15"/>
    <row r="2419" ht="15"/>
    <row r="2420" ht="15"/>
    <row r="2422" ht="15"/>
    <row r="2423" ht="15"/>
    <row r="2424" ht="15"/>
    <row r="2425" ht="15"/>
    <row r="2427" ht="15"/>
    <row r="2428" ht="15"/>
    <row r="2430" ht="15"/>
    <row r="2431" ht="15"/>
    <row r="2433" ht="15"/>
    <row r="2435" ht="15"/>
    <row r="2436" ht="15"/>
    <row r="2438" ht="15"/>
    <row r="2440" ht="15"/>
    <row r="2442" ht="15"/>
    <row r="2443" ht="15"/>
    <row r="2445" ht="15"/>
    <row r="2446" ht="15"/>
    <row r="2447" ht="15"/>
    <row r="2449" ht="15"/>
    <row r="2450" ht="15"/>
    <row r="2451" ht="15"/>
    <row r="2452" ht="15"/>
    <row r="2453" ht="15"/>
    <row r="2454" ht="15"/>
    <row r="2455" ht="15"/>
    <row r="2456" ht="15"/>
    <row r="2457" ht="15"/>
    <row r="2458" ht="15"/>
    <row r="2460" ht="15"/>
    <row r="2461" ht="15"/>
    <row r="2463" ht="15"/>
    <row r="2465" ht="15"/>
    <row r="2467" ht="15"/>
    <row r="2468" ht="15"/>
    <row r="2469" ht="15"/>
    <row r="2470" ht="15"/>
    <row r="2471" ht="15"/>
    <row r="2472" ht="15"/>
    <row r="2473" ht="15"/>
    <row r="2474" ht="15"/>
    <row r="2476" ht="15"/>
    <row r="2478" ht="15"/>
    <row r="2479" ht="15"/>
    <row r="2481" ht="15"/>
    <row r="2482" ht="15"/>
    <row r="2484" ht="15"/>
    <row r="2485" ht="15"/>
    <row r="2486" ht="15"/>
    <row r="2488" ht="15"/>
    <row r="2489" ht="15"/>
    <row r="2490" ht="15"/>
    <row r="2491" ht="15"/>
    <row r="2492" ht="15"/>
    <row r="2494" ht="15"/>
    <row r="2495" ht="15"/>
    <row r="2496" ht="15"/>
    <row r="2498" ht="15"/>
    <row r="2499" ht="15"/>
    <row r="2501" ht="15"/>
    <row r="2502" ht="15"/>
    <row r="2503" ht="15"/>
    <row r="2505" ht="15"/>
    <row r="2507" ht="15"/>
    <row r="2508" ht="15"/>
    <row r="2510" ht="15"/>
    <row r="2511" ht="15"/>
    <row r="2513" ht="15"/>
    <row r="2515" ht="15"/>
    <row r="2516" ht="15"/>
    <row r="2517" ht="15"/>
    <row r="2519" ht="15"/>
    <row r="2520" ht="15"/>
    <row r="2521" ht="15"/>
    <row r="2522" ht="15"/>
    <row r="2524" ht="15"/>
    <row r="2525" ht="15"/>
    <row r="2526" ht="15"/>
    <row r="2528" ht="15"/>
    <row r="2529" ht="15"/>
    <row r="2530" ht="15"/>
    <row r="2532" ht="15"/>
    <row r="2533" ht="15"/>
    <row r="2535" ht="15"/>
    <row r="2536" ht="15"/>
    <row r="2537" ht="15"/>
    <row r="2539" ht="15"/>
    <row r="2540" ht="15"/>
    <row r="2541" ht="15"/>
    <row r="2542" ht="15"/>
    <row r="2544" ht="15"/>
    <row r="2545" ht="15"/>
    <row r="2547" ht="15"/>
    <row r="2548" ht="15"/>
    <row r="2549" ht="15"/>
    <row r="2550" ht="15"/>
    <row r="2551" ht="15"/>
    <row r="2552" ht="15"/>
    <row r="2554" ht="15"/>
    <row r="2555" ht="15"/>
    <row r="2556" ht="15"/>
    <row r="2557" ht="15"/>
    <row r="2558" ht="15"/>
    <row r="2559" ht="15"/>
    <row r="2560" ht="15"/>
    <row r="2562" ht="15"/>
    <row r="2563" ht="15"/>
    <row r="2565" ht="15"/>
    <row r="2566" ht="15"/>
    <row r="2568" ht="15"/>
    <row r="2569" ht="15"/>
    <row r="2571" ht="15"/>
    <row r="2572" ht="15"/>
    <row r="2573" ht="15"/>
  </sheetData>
  <sheetProtection password="8F23" sheet="1"/>
  <mergeCells count="227">
    <mergeCell ref="D535:BC535"/>
    <mergeCell ref="D536:BC536"/>
    <mergeCell ref="D539:BC539"/>
    <mergeCell ref="D518:BC518"/>
    <mergeCell ref="D521:BC521"/>
    <mergeCell ref="D525:BC525"/>
    <mergeCell ref="D528:BC528"/>
    <mergeCell ref="D530:BC530"/>
    <mergeCell ref="D532:BC532"/>
    <mergeCell ref="D503:BC503"/>
    <mergeCell ref="D505:BC505"/>
    <mergeCell ref="D508:BC508"/>
    <mergeCell ref="D510:BC510"/>
    <mergeCell ref="D512:BC512"/>
    <mergeCell ref="D515:BC515"/>
    <mergeCell ref="D493:BC493"/>
    <mergeCell ref="D495:BC495"/>
    <mergeCell ref="D497:BC497"/>
    <mergeCell ref="D498:BC498"/>
    <mergeCell ref="D499:BC499"/>
    <mergeCell ref="D501:BC501"/>
    <mergeCell ref="D483:BC483"/>
    <mergeCell ref="D485:BC485"/>
    <mergeCell ref="D486:BC486"/>
    <mergeCell ref="D488:BC488"/>
    <mergeCell ref="D489:BC489"/>
    <mergeCell ref="D491:BC491"/>
    <mergeCell ref="D469:BC469"/>
    <mergeCell ref="D475:BC475"/>
    <mergeCell ref="D476:BC476"/>
    <mergeCell ref="D478:BC478"/>
    <mergeCell ref="D480:BC480"/>
    <mergeCell ref="D481:BC481"/>
    <mergeCell ref="D448:BC448"/>
    <mergeCell ref="D450:BC450"/>
    <mergeCell ref="D456:BC456"/>
    <mergeCell ref="D463:BC463"/>
    <mergeCell ref="D465:BC465"/>
    <mergeCell ref="D467:BC467"/>
    <mergeCell ref="D438:BC438"/>
    <mergeCell ref="D440:BC440"/>
    <mergeCell ref="D441:BC441"/>
    <mergeCell ref="D443:BC443"/>
    <mergeCell ref="D445:BC445"/>
    <mergeCell ref="D446:BC446"/>
    <mergeCell ref="D417:BC417"/>
    <mergeCell ref="D418:BC418"/>
    <mergeCell ref="D424:BC424"/>
    <mergeCell ref="D427:BC427"/>
    <mergeCell ref="D430:BC430"/>
    <mergeCell ref="D432:BC432"/>
    <mergeCell ref="D405:BC405"/>
    <mergeCell ref="D407:BC407"/>
    <mergeCell ref="D410:BC410"/>
    <mergeCell ref="D411:BC411"/>
    <mergeCell ref="D413:BC413"/>
    <mergeCell ref="D415:BC415"/>
    <mergeCell ref="D396:BC396"/>
    <mergeCell ref="D397:BC397"/>
    <mergeCell ref="D399:BC399"/>
    <mergeCell ref="D400:BC400"/>
    <mergeCell ref="D402:BC402"/>
    <mergeCell ref="D403:BC403"/>
    <mergeCell ref="D387:BC387"/>
    <mergeCell ref="D388:BC388"/>
    <mergeCell ref="D390:BC390"/>
    <mergeCell ref="D391:BC391"/>
    <mergeCell ref="D393:BC393"/>
    <mergeCell ref="D394:BC394"/>
    <mergeCell ref="D375:BC375"/>
    <mergeCell ref="D378:BC378"/>
    <mergeCell ref="D380:BC380"/>
    <mergeCell ref="D381:BC381"/>
    <mergeCell ref="D383:BC383"/>
    <mergeCell ref="D385:BC385"/>
    <mergeCell ref="D363:BC363"/>
    <mergeCell ref="D364:BC364"/>
    <mergeCell ref="D366:BC366"/>
    <mergeCell ref="D369:BC369"/>
    <mergeCell ref="D371:BC371"/>
    <mergeCell ref="D374:BC374"/>
    <mergeCell ref="D348:BC348"/>
    <mergeCell ref="D354:BC354"/>
    <mergeCell ref="D356:BC356"/>
    <mergeCell ref="D357:BC357"/>
    <mergeCell ref="D359:BC359"/>
    <mergeCell ref="D361:BC361"/>
    <mergeCell ref="D332:BC332"/>
    <mergeCell ref="D334:BC334"/>
    <mergeCell ref="D336:BC336"/>
    <mergeCell ref="D338:BC338"/>
    <mergeCell ref="D345:BC345"/>
    <mergeCell ref="D346:BC346"/>
    <mergeCell ref="D305:BC305"/>
    <mergeCell ref="D306:BC306"/>
    <mergeCell ref="D308:BC308"/>
    <mergeCell ref="D311:BC311"/>
    <mergeCell ref="D325:BC325"/>
    <mergeCell ref="D327:BC327"/>
    <mergeCell ref="D290:BC290"/>
    <mergeCell ref="D293:BC293"/>
    <mergeCell ref="D295:BC295"/>
    <mergeCell ref="D298:BC298"/>
    <mergeCell ref="D300:BC300"/>
    <mergeCell ref="D302:BC302"/>
    <mergeCell ref="D276:BC276"/>
    <mergeCell ref="D278:BC278"/>
    <mergeCell ref="D280:BC280"/>
    <mergeCell ref="D282:BC282"/>
    <mergeCell ref="D284:BC284"/>
    <mergeCell ref="D286:BC286"/>
    <mergeCell ref="D265:BC265"/>
    <mergeCell ref="D267:BC267"/>
    <mergeCell ref="D270:BC270"/>
    <mergeCell ref="D272:BC272"/>
    <mergeCell ref="D274:BC274"/>
    <mergeCell ref="D254:BC254"/>
    <mergeCell ref="D256:BC256"/>
    <mergeCell ref="D258:BC258"/>
    <mergeCell ref="D260:BC260"/>
    <mergeCell ref="D261:BC261"/>
    <mergeCell ref="D263:BC263"/>
    <mergeCell ref="D243:BC243"/>
    <mergeCell ref="D244:BC244"/>
    <mergeCell ref="D246:BC246"/>
    <mergeCell ref="D248:BC248"/>
    <mergeCell ref="D250:BC250"/>
    <mergeCell ref="D252:BC252"/>
    <mergeCell ref="D229:BC229"/>
    <mergeCell ref="D230:BC230"/>
    <mergeCell ref="D232:BC232"/>
    <mergeCell ref="D234:BC234"/>
    <mergeCell ref="D238:BC238"/>
    <mergeCell ref="D241:BC241"/>
    <mergeCell ref="D207:BC207"/>
    <mergeCell ref="D210:BC210"/>
    <mergeCell ref="D212:BC212"/>
    <mergeCell ref="D216:BC216"/>
    <mergeCell ref="D219:BC219"/>
    <mergeCell ref="D226:BC226"/>
    <mergeCell ref="D195:BC195"/>
    <mergeCell ref="D198:BC198"/>
    <mergeCell ref="D200:BC200"/>
    <mergeCell ref="D202:BC202"/>
    <mergeCell ref="D203:BC203"/>
    <mergeCell ref="D205:BC205"/>
    <mergeCell ref="D181:BC181"/>
    <mergeCell ref="D184:BC184"/>
    <mergeCell ref="D186:BC186"/>
    <mergeCell ref="D188:BC188"/>
    <mergeCell ref="D191:BC191"/>
    <mergeCell ref="D193:BC193"/>
    <mergeCell ref="D163:BC163"/>
    <mergeCell ref="D165:BC165"/>
    <mergeCell ref="D169:BC169"/>
    <mergeCell ref="D172:BC172"/>
    <mergeCell ref="D177:BC177"/>
    <mergeCell ref="D179:BC179"/>
    <mergeCell ref="D154:BC154"/>
    <mergeCell ref="D156:BC156"/>
    <mergeCell ref="D158:BC158"/>
    <mergeCell ref="D159:BC159"/>
    <mergeCell ref="D160:BC160"/>
    <mergeCell ref="D162:BC162"/>
    <mergeCell ref="D135:BC135"/>
    <mergeCell ref="D141:BC141"/>
    <mergeCell ref="D144:BC144"/>
    <mergeCell ref="D148:BC148"/>
    <mergeCell ref="D152:BC152"/>
    <mergeCell ref="D113:BC113"/>
    <mergeCell ref="D115:BC115"/>
    <mergeCell ref="D122:BC122"/>
    <mergeCell ref="D125:BC125"/>
    <mergeCell ref="D130:BC130"/>
    <mergeCell ref="D132:BC132"/>
    <mergeCell ref="D99:BC99"/>
    <mergeCell ref="D101:BC101"/>
    <mergeCell ref="D103:BC103"/>
    <mergeCell ref="D105:BC105"/>
    <mergeCell ref="D108:BC108"/>
    <mergeCell ref="D111:BC111"/>
    <mergeCell ref="D85:BC85"/>
    <mergeCell ref="D86:BC86"/>
    <mergeCell ref="D90:BC90"/>
    <mergeCell ref="D91:BC91"/>
    <mergeCell ref="D93:BC93"/>
    <mergeCell ref="D96:BC96"/>
    <mergeCell ref="D74:BC74"/>
    <mergeCell ref="D75:BC75"/>
    <mergeCell ref="D78:BC78"/>
    <mergeCell ref="D79:BC79"/>
    <mergeCell ref="D81:BC81"/>
    <mergeCell ref="D82:BC82"/>
    <mergeCell ref="D60:BC60"/>
    <mergeCell ref="D62:BC62"/>
    <mergeCell ref="D65:BC65"/>
    <mergeCell ref="D66:BC66"/>
    <mergeCell ref="D67:BC67"/>
    <mergeCell ref="D69:BC69"/>
    <mergeCell ref="D48:BC48"/>
    <mergeCell ref="D50:BC50"/>
    <mergeCell ref="D51:BC51"/>
    <mergeCell ref="D54:BC54"/>
    <mergeCell ref="D55:BC55"/>
    <mergeCell ref="D57:BC57"/>
    <mergeCell ref="D29:BC29"/>
    <mergeCell ref="D32:BC32"/>
    <mergeCell ref="D37:BC37"/>
    <mergeCell ref="D39:BC39"/>
    <mergeCell ref="D44:BC44"/>
    <mergeCell ref="D46:BC46"/>
    <mergeCell ref="D16:BC16"/>
    <mergeCell ref="D18:BC18"/>
    <mergeCell ref="D19:BC19"/>
    <mergeCell ref="D24:BC24"/>
    <mergeCell ref="D26:BC26"/>
    <mergeCell ref="D28:BC28"/>
    <mergeCell ref="C627:BC627"/>
    <mergeCell ref="B8:BC8"/>
    <mergeCell ref="D13:BC13"/>
    <mergeCell ref="A9:BC9"/>
    <mergeCell ref="A1:L1"/>
    <mergeCell ref="A4:BC4"/>
    <mergeCell ref="A5:BC5"/>
    <mergeCell ref="A6:BC6"/>
    <mergeCell ref="A7:BC7"/>
    <mergeCell ref="D14:BC14"/>
  </mergeCells>
  <dataValidations count="3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6">
      <formula1>IF(E626="Select",-1,IF(E626="At Par",0,0))</formula1>
      <formula2>IF(E626="Select",-1,IF(E626="At Par",0,0.99))</formula2>
    </dataValidation>
    <dataValidation type="list" allowBlank="1" showErrorMessage="1" sqref="E6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6">
      <formula1>0</formula1>
      <formula2>IF(#REF!&lt;&gt;"Select",99.9,0)</formula2>
    </dataValidation>
    <dataValidation allowBlank="1" showInputMessage="1" showErrorMessage="1" promptTitle="Units" prompt="Please enter Units in text" sqref="D15:E15 D17:E17 D20:E23 D25:E25 D27:E27 D30:E31 D33:E36 D38:E38 D40:E43 D45:E45 D47:E47 D49:E49 D52:E53 D56:E56 D58:E59 D61:E61 D63:E64 D68:E68 D70:E73 D76:E77 D80:E80 D83:E84 D87:E89 D92:E92 D94:E95 D97:E98 D100:E100 D102:E102 D104:E104 D106:E107 D109:E110 D112:E112 D114:E114 D116:E121 D123:E124 D126:E129 D131:E131 D133:E134 D136:E140 D142:E143 D145:E147 D149:E151 D153:E153 D155:E155 D157:E157 D161:E161 D164:E164 D166:E168 D170:E171 D173:E176 D178:E178 D180:E180 D182:E183 D185:E185 D187:E187 D189:E190 D192:E192 D194:E194 D196:E197 D199:E199 D201:E201 D204:E204 D206:E206 D208:E209 D211:E211 D213:E215 D217:E218 D220:E225 D227:E228 D231:E231 D233:E233 D235:E237 D239:E240 D242:E242 D245:E245 D247:E247 D249:E249 D251:E251 D253:E253 D255:E255 D257:E257 D259:E259 D262:E262 D264:E264 D266:E266 D268:E269 D271:E271 D273:E273 D275:E275 D277:E277 D279:E279 D281:E281 D283:E283 D285:E285 D287:E289 D291:E292 D294:E294 D296:E297 D299:E299 D301:E301">
      <formula1>0</formula1>
      <formula2>0</formula2>
    </dataValidation>
    <dataValidation allowBlank="1" showInputMessage="1" showErrorMessage="1" promptTitle="Units" prompt="Please enter Units in text" sqref="D303:E304 D307:E307 D309:E310 D312:E324 D326:E326 D328:E331 D333:E333 D335:E335 D337:E337 D339:E344 D347:E347 D349:E353 D355:E355 D358:E358 D360:E360 D362:E362 D365:E365 D367:E368 D370:E370 D372:E373 D376:E377 D379:E379 D382:E382 D384:E384 D386:E386 D389:E389 D392:E392 D395:E395 D398:E398 D401:E401 D404:E404 D406:E406 D408:E409 D412:E412 D414:E414 D416:E416 D419:E423 D425:E426 D428:E429 D431:E431 D433:E437 D439:E439 D442:E442 D444:E444 D447:E447 D449:E449 D451:E455 D457:E462 D464:E464 D466:E466 D468:E468 D470:E474 D477:E477 D479:E479 D482:E482 D484:E484 D487:E487 D490:E490 D492:E492 D494:E494 D496:E496 D500:E500 D502:E502 D504:E504 D506:E507 D509:E509 D511:E511 D513:E514 D516:E517 D519:E520 D522:E524 D526:E527 D529:E529 D531:E531 D533:E534 D537:E538 D540:E624">
      <formula1>0</formula1>
      <formula2>0</formula2>
    </dataValidation>
    <dataValidation type="decimal" allowBlank="1" showInputMessage="1" showErrorMessage="1" promptTitle="Quantity" prompt="Please enter the Quantity for this item. " errorTitle="Invalid Entry" error="Only Numeric Values are allowed. " sqref="F15 F17 F20:F23 F25 F27 F30:F31 F33:F36 F38 F40:F43 F45 F47 F49 F52:F53 F56 F58:F59 F61 F63:F64 F68 F70:F73 F76:F77 F80 F83:F84 F87:F89 F92 F94:F95 F97:F98 F100 F102 F104 F106:F107 F109:F110 F112 F114 F116:F121 F123:F124 F126:F129 F131 F133:F134 F136:F140 F142:F143 F145:F147 F149:F151 F153 F155 F157 F161 F164 F166:F168 F170:F171 F173:F176 F178 F180 F182:F183 F185 F187 F189:F190 F192 F194 F196:F197 F199 F201 F204 F206 F208:F209 F211 F213:F215 F217:F218 F220:F225 F227:F228 F231 F233 F235:F237 F239:F240 F242 F245 F247 F249 F251 F253 F255 F257 F259 F262 F264 F266 F268:F269 F271 F273 F275 F277 F279 F281 F283 F285 F287:F289 F291:F292 F294 F296:F297 F299 F301">
      <formula1>0</formula1>
      <formula2>999999999999999</formula2>
    </dataValidation>
    <dataValidation type="decimal" allowBlank="1" showInputMessage="1" showErrorMessage="1" promptTitle="Quantity" prompt="Please enter the Quantity for this item. " errorTitle="Invalid Entry" error="Only Numeric Values are allowed. " sqref="F303:F304 F307 F309:F310 F312:F324 F326 F328:F331 F333 F335 F337 F339:F344 F347 F349:F353 F355 F358 F360 F362 F365 F367:F368 F370 F372:F373 F376:F377 F379 F382 F384 F386 F389 F392 F395 F398 F401 F404 F406 F408:F409 F412 F414 F416 F419:F423 F425:F426 F428:F429 F431 F433:F437 F439 F442 F444 F447 F449 F451:F455 F457:F462 F464 F466 F468 F470:F474 F477 F479 F482 F484 F487 F490 F492 F494 F496 F500 F502 F504 F506:F507 F509 F511 F513:F514 F516:F517 F519:F520 F522:F524 F526:F527 F529 F531 F533:F534 F537:F538 F540:F624">
      <formula1>0</formula1>
      <formula2>999999999999999</formula2>
    </dataValidation>
    <dataValidation type="list" allowBlank="1" showErrorMessage="1" sqref="D13:D14 K15 D16 K17 D18:D19 K20:K23 D24 K25 D26 K27 D28:D29 K30:K31 D32 K33:K36 D37 K38 D39 K40:K43 D44 K45 D46 K47 D48 K49 D50:D51 K52:K53 D54:D55 K56 D57 K58:K59 D60 K61 D62 K63:K64 D65:D67 K68 D69 K70:K73 D74:D75 K76:K77 D78:D79 K80 D81:D82 K83:K84 D85:D86 K87:K89 D90:D91 K92 D93 K94:K95 D96 K97:K98 D99 K100 D101 K102 D103 K104 D105 K106:K107 D108 K109:K110 D111 K112 D113 K114 D115 K116:K121 D122 K123:K124 D125 K126:K129 D130 K131 D132 K133:K134 D135 K136:K140 D141 K142:K143 D144 K145:K147 D148 K149:K151 D152 K153 D154 K155 D156 K157 D158:D160 K161 D162:D163 K164 D165 K166:K168 D169 K170:K171 D172 K173:K176">
      <formula1>"Partial Conversion,Full Conversion"</formula1>
      <formula2>0</formula2>
    </dataValidation>
    <dataValidation type="list" allowBlank="1" showErrorMessage="1" sqref="D177 K178 D179 K180 D181 K182:K183 D184 K185 D186 K187 D188 K189:K190 D191 K192 D193 K194 D195 K196:K197 D198 K199 D200 K201 D202:D203 K204 D205 K206 D207 K208:K209 D210 K211 D212 K213:K215 D216 K217:K218 D219 K220:K225 D226 K227:K228 D229:D230 K231 D232 K233 D234 K235:K237 D238 K239:K240 D241 K242 D243:D244 K245 D246 K247 D248 K249 D250 K251 D252 K253 D254 K255 D256 K257 D258 K259 D260:D261 K262 D263 K264 D265 K266 D267 K268:K269 D270 K271 D272 K273 D274 K275 D276 K277 D278 K279 D280 K281 D282 K283 D284 K285 D286 K287:K289 D290 K291:K292 D293 K294 D295 K296:K297 D298 K299 D300 K301">
      <formula1>"Partial Conversion,Full Conversion"</formula1>
      <formula2>0</formula2>
    </dataValidation>
    <dataValidation type="list" allowBlank="1" showErrorMessage="1" sqref="D302 K303:K304 D305:D306 K307 D308 K309:K310 D311 K312:K324 D325 K326 D327 K328:K331 D332 K333 D334 K335 D336 K337 D338 K339:K344 D345:D346 K347 D348 K349:K353 D354 K355 D356:D357 K358 D359 K360 D361 K362 D363:D364 K365 D366 K367:K368 D369 K370 D371 K372:K373 D374:D375 K376:K377 D378 K379 D380:D381 K382 D383 K384 D385 K386 D387:D388 K389 D390:D391 K392 D393:D394 K395 D396:D397 K398 D399:D400 K401 D402:D403 K404 D405 K406 D407 K408:K409 D410:D411 K412 D413 K414 D415 K416 D417:D418 K419:K423 D424 K425:K426 D427 K428:K429 D430 K431 D432 K433:K437 D438 K439 D440:D441 K442 D443 K444 D445:D446 K447 D448 K449 D450 K451:K455 D456 K457:K462 D463 K464 D465 K466">
      <formula1>"Partial Conversion,Full Conversion"</formula1>
      <formula2>0</formula2>
    </dataValidation>
    <dataValidation type="list" allowBlank="1" showErrorMessage="1" sqref="D467 K468 D469 K470:K474 D475:D476 K477 D478 K479 D480:D481 K482 D483 K484 D485:D486 K487 D488:D489 K490 D491 K492 D493 K494 D495 K496 D497:D499 K500 D501 K502 D503 K504 D505 K506:K507 D508 K509 D510 K511 D512 K513:K514 D515 K516:K517 D518 K519:K520 D521 K522:K524 D525 K526:K527 D528 K529 D530 K531 D532 K533:K534 D535:D536 K537:K538 K540:K624 D53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3 G25:H25 G27:H27 G30:H31 G33:H36 G38:H38 G40:H43 G45:H45 G47:H47 G49:H49 G52:H53 G56:H56 G58:H59 G61:H61 G63:H64 G68:H68 G70:H73 G76:H77 G80:H80 G83:H84 G87:H89 G92:H92 G94:H95 G97:H98 G100:H100 G102:H102 G104:H104 G106:H107 G109:H110 G112:H112 G114:H114 G116:H121 G123:H124 G126:H129 G131:H131 G133:H134 G136:H140 G142:H143 G145:H147 G149:H151 G153:H153 G155:H155 G157:H157 G161:H161 G164:H164 G166:H168 G170:H171 G173:H176 G178:H178 G180:H180 G182:H183 G185:H185 G187:H187 G189:H190 G192:H192 G194:H194 G196:H197 G199:H199 G201:H201 G204:H204 G206:H206 G208:H209 G211:H211 G213:H215 G217:H218 G220:H225 G227:H228 G231:H231 G233:H233 G235:H237 G239:H240 G242:H242 G245:H245 G247:H247 G249:H249 G251:H251 G253:H253 G255:H255 G257:H257 G259:H259 G262:H262 G264:H264 G266:H266 G268:H269 G271:H271 G273:H273 G275:H275 G277:H277 G279:H279 G281:H281 G283:H283 G285:H285 G287:H289 G291:H292 G294:H294 G296:H297 G299:H299 G301:H30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3:H304 G307:H307 G309:H310 G312:H324 G326:H326 G328:H331 G333:H333 G335:H335 G337:H337 G339:H344 G347:H347 G349:H353 G355:H355 G358:H358 G360:H360 G362:H362 G365:H365 G367:H368 G370:H370 G372:H373 G376:H377 G379:H379 G382:H382 G384:H384 G386:H386 G389:H389 G392:H392 G395:H395 G398:H398 G401:H401 G404:H404 G406:H406 G408:H409 G412:H412 G414:H414 G416:H416 G419:H423 G425:H426 G428:H429 G431:H431 G433:H437 G439:H439 G442:H442 G444:H444 G447:H447 G449:H449 G451:H455 G457:H462 G464:H464 G466:H466 G468:H468 G470:H474 G477:H477 G479:H479 G482:H482 G484:H484 G487:H487 G490:H490 G492:H492 G494:H494 G496:H496 G500:H500 G502:H502 G504:H504 G506:H507 G509:H509 G511:H511 G513:H514 G516:H517 G519:H520 G522:H524 G526:H527 G529:H529 G531:H531 G533:H534 G537:H538 G540:H624">
      <formula1>0</formula1>
      <formula2>999999999999999</formula2>
    </dataValidation>
    <dataValidation allowBlank="1" showInputMessage="1" showErrorMessage="1" promptTitle="Addition / Deduction" prompt="Please Choose the correct One" sqref="J15 J17 J20:J23 J25 J27 J30:J31 J33:J36 J38 J40:J43 J45 J47 J49 J52:J53 J56 J58:J59 J61 J63:J64 J68 J70:J73 J76:J77 J80 J83:J84 J87:J89 J92 J94:J95 J97:J98 J100 J102 J104 J106:J107 J109:J110 J112 J114 J116:J121 J123:J124 J126:J129 J131 J133:J134 J136:J140 J142:J143 J145:J147 J149:J151 J153 J155 J157 J161 J164 J166:J168 J170:J171 J173:J176 J178 J180 J182:J183 J185 J187 J189:J190 J192 J194 J196:J197 J199 J201 J204 J206 J208:J209 J211 J213:J215 J217:J218 J220:J225 J227:J228 J231 J233 J235:J237 J239:J240 J242 J245 J247 J249 J251 J253 J255 J257 J259 J262 J264 J266 J268:J269 J271 J273 J275 J277 J279 J281 J283 J285 J287:J289 J291:J292 J294 J296:J297 J299 J301">
      <formula1>0</formula1>
      <formula2>0</formula2>
    </dataValidation>
    <dataValidation allowBlank="1" showInputMessage="1" showErrorMessage="1" promptTitle="Addition / Deduction" prompt="Please Choose the correct One" sqref="J303:J304 J307 J309:J310 J312:J324 J326 J328:J331 J333 J335 J337 J339:J344 J347 J349:J353 J355 J358 J360 J362 J365 J367:J368 J370 J372:J373 J376:J377 J379 J382 J384 J386 J389 J392 J395 J398 J401 J404 J406 J408:J409 J412 J414 J416 J419:J423 J425:J426 J428:J429 J431 J433:J437 J439 J442 J444 J447 J449 J451:J455 J457:J462 J464 J466 J468 J470:J474 J477 J479 J482 J484 J487 J490 J492 J494 J496 J500 J502 J504 J506:J507 J509 J511 J513:J514 J516:J517 J519:J520 J522:J524 J526:J527 J529 J531 J533:J534 J537:J538 J540:J624">
      <formula1>0</formula1>
      <formula2>0</formula2>
    </dataValidation>
    <dataValidation type="list" showErrorMessage="1" sqref="I15 I17 I20:I23 I25 I27 I30:I31 I33:I36 I38 I40:I43 I45 I47 I49 I52:I53 I56 I58:I59 I61 I63:I64 I68 I70:I73 I76:I77 I80 I83:I84 I87:I89 I92 I94:I95 I97:I98 I100 I102 I104 I106:I107 I109:I110 I112 I114 I116:I121 I123:I124 I126:I129 I131 I133:I134 I136:I140 I142:I143 I145:I147 I149:I151 I153 I155 I157 I161 I164 I166:I168 I170:I171 I173:I176 I178 I180 I182:I183 I185 I187 I189:I190 I192 I194 I196:I197 I199 I201 I204 I206 I208:I209 I211 I213:I215 I217:I218 I220:I225 I227:I228 I231 I233 I235:I237 I239:I240 I242 I245 I247 I249 I251 I253 I255 I257 I259 I262 I264 I266 I268:I269 I271 I273 I275 I277 I279 I281 I283 I285 I287:I289 I291:I292 I294 I296:I297 I299 I301">
      <formula1>"Excess(+),Less(-)"</formula1>
      <formula2>0</formula2>
    </dataValidation>
    <dataValidation type="list" showErrorMessage="1" sqref="I303:I304 I307 I309:I310 I312:I324 I326 I328:I331 I333 I335 I337 I339:I344 I347 I349:I353 I355 I358 I360 I362 I365 I367:I368 I370 I372:I373 I376:I377 I379 I382 I384 I386 I389 I392 I395 I398 I401 I404 I406 I408:I409 I412 I414 I416 I419:I423 I425:I426 I428:I429 I431 I433:I437 I439 I442 I444 I447 I449 I451:I455 I457:I462 I464 I466 I468 I470:I474 I477 I479 I482 I484 I487 I490 I492 I494 I496 I500 I502 I504 I506:I507 I509 I511 I513:I514 I516:I517 I519:I520 I522:I524 I526:I527 I529 I531 I533:I534 I537:I538 I540:I6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3 N25:O25 N27:O27 N30:O31 N33:O36 N38:O38 N40:O43 N45:O45 N47:O47 N49:O49 N52:O53 N56:O56 N58:O59 N61:O61 N63:O64 N68:O68 N70:O73 N76:O77 N80:O80 N83:O84 N87:O89 N92:O92 N94:O95 N97:O98 N100:O100 N102:O102 N104:O104 N106:O107 N109:O110 N112:O112 N114:O114 N116:O121 N123:O124 N126:O129 N131:O131 N133:O134 N136:O140 N142:O143 N145:O147 N149:O151 N153:O153 N155:O155 N157:O157 N161:O161 N164:O164 N166:O168 N170:O171 N173:O176 N178:O178 N180:O180 N182:O183 N185:O185 N187:O187 N189:O190 N192:O192 N194:O194 N196:O197 N199:O199 N201:O201 N204:O204 N206:O206 N208:O209 N211:O211 N213:O215 N217:O218 N220:O225 N227:O228 N231:O231 N233:O233 N235:O237 N239:O240 N242:O242 N245:O245 N247:O247 N249:O249 N251:O251 N253:O253 N255:O255 N257:O257 N259:O259 N262:O262 N264:O264 N266:O266 N268:O269 N271:O271 N273:O273 N275:O275 N277:O277 N279:O279 N281:O281 N283:O283 N285:O285 N287:O289 N291:O292 N294:O294 N296:O297 N299:O299 N301:O30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3:O304 N307:O307 N309:O310 N312:O324 N326:O326 N328:O331 N333:O333 N335:O335 N337:O337 N339:O344 N347:O347 N349:O353 N355:O355 N358:O358 N360:O360 N362:O362 N365:O365 N367:O368 N370:O370 N372:O373 N376:O377 N379:O379 N382:O382 N384:O384 N386:O386 N389:O389 N392:O392 N395:O395 N398:O398 N401:O401 N404:O404 N406:O406 N408:O409 N412:O412 N414:O414 N416:O416 N419:O423 N425:O426 N428:O429 N431:O431 N433:O437 N439:O439 N442:O442 N444:O444 N447:O447 N449:O449 N451:O455 N457:O462 N464:O464 N466:O466 N468:O468 N470:O474 N477:O477 N479:O479 N482:O482 N484:O484 N487:O487 N490:O490 N492:O492 N494:O494 N496:O496 N500:O500 N502:O502 N504:O504 N506:O507 N509:O509 N511:O511 N513:O514 N516:O517 N519:O520 N522:O524 N526:O527 N529:O529 N531:O531 N533:O534 N537:O538 N540:O6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3 R25 R27 R30:R31 R33:R36 R38 R40:R43 R45 R47 R49 R52:R53 R56 R58:R59 R61 R63:R64 R68 R70:R73 R76:R77 R80 R83:R84 R87:R89 R92 R94:R95 R97:R98 R100 R102 R104 R106:R107 R109:R110 R112 R114 R116:R121 R123:R124 R126:R129 R131 R133:R134 R136:R140 R142:R143 R145:R147 R149:R151 R153 R155 R157 R161 R164 R166:R168 R170:R171 R173:R176 R178 R180 R182:R183 R185 R187 R189:R190 R192 R194 R196:R197 R199 R201 R204 R206 R208:R209 R211 R213:R215 R217:R218 R220:R225 R227:R228 R231 R233 R235:R237 R239:R240 R242 R245 R247 R249 R251 R253 R255 R257 R259 R262 R264 R266 R268:R269 R271 R273 R275 R277 R279 R281 R283 R285 R287:R289 R291:R292 R294 R296:R297 R299 R3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3:R304 R307 R309:R310 R312:R324 R326 R328:R331 R333 R335 R337 R339:R344 R347 R349:R353 R355 R358 R360 R362 R365 R367:R368 R370 R372:R373 R376:R377 R379 R382 R384 R386 R389 R392 R395 R398 R401 R404 R406 R408:R409 R412 R414 R416 R419:R423 R425:R426 R428:R429 R431 R433:R437 R439 R442 R444 R447 R449 R451:R455 R457:R462 R464 R466 R468 R470:R474 R477 R479 R482 R484 R487 R490 R492 R494 R496 R500 R502 R504 R506:R507 R509 R511 R513:R514 R516:R517 R519:R520 R522:R524 R526:R527 R529 R531 R533:R534 R537:R538 R540:R6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3 Q25 Q27 Q30:Q31 Q33:Q36 Q38 Q40:Q43 Q45 Q47 Q49 Q52:Q53 Q56 Q58:Q59 Q61 Q63:Q64 Q68 Q70:Q73 Q76:Q77 Q80 Q83:Q84 Q87:Q89 Q92 Q94:Q95 Q97:Q98 Q100 Q102 Q104 Q106:Q107 Q109:Q110 Q112 Q114 Q116:Q121 Q123:Q124 Q126:Q129 Q131 Q133:Q134 Q136:Q140 Q142:Q143 Q145:Q147 Q149:Q151 Q153 Q155 Q157 Q161 Q164 Q166:Q168 Q170:Q171 Q173:Q176 Q178 Q180 Q182:Q183 Q185 Q187 Q189:Q190 Q192 Q194 Q196:Q197 Q199 Q201 Q204 Q206 Q208:Q209 Q211 Q213:Q215 Q217:Q218 Q220:Q225 Q227:Q228 Q231 Q233 Q235:Q237 Q239:Q240 Q242 Q245 Q247 Q249 Q251 Q253 Q255 Q257 Q259 Q262 Q264 Q266 Q268:Q269 Q271 Q273 Q275 Q277 Q279 Q281 Q283 Q285 Q287:Q289 Q291:Q292 Q294 Q296:Q297 Q299 Q3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3:Q304 Q307 Q309:Q310 Q312:Q324 Q326 Q328:Q331 Q333 Q335 Q337 Q339:Q344 Q347 Q349:Q353 Q355 Q358 Q360 Q362 Q365 Q367:Q368 Q370 Q372:Q373 Q376:Q377 Q379 Q382 Q384 Q386 Q389 Q392 Q395 Q398 Q401 Q404 Q406 Q408:Q409 Q412 Q414 Q416 Q419:Q423 Q425:Q426 Q428:Q429 Q431 Q433:Q437 Q439 Q442 Q444 Q447 Q449 Q451:Q455 Q457:Q462 Q464 Q466 Q468 Q470:Q474 Q477 Q479 Q482 Q484 Q487 Q490 Q492 Q494 Q496 Q500 Q502 Q504 Q506:Q507 Q509 Q511 Q513:Q514 Q516:Q517 Q519:Q520 Q522:Q524 Q526:Q527 Q529 Q531 Q533:Q534 Q537:Q538 Q540:Q6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3 M25 M27 M30:M31 M33:M36 M38 M40:M43 M45 M47 M49 M52:M53 M56 M58:M59 M61 M63:M64 M68 M70:M73 M76:M77 M80 M83:M84 M87:M89 M92 M94:M95 M97:M98 M100 M102 M104 M106:M107 M109:M110 M112 M114 M116:M121 M123:M124 M126:M129 M131 M133:M134 M136:M140 M142:M143 M145:M147 M149:M151 M153 M155 M157 M161 M164 M166:M168 M170:M171 M173:M176 M178 M180 M182:M183 M185 M187 M189:M190 M192 M194 M196:M197 M199 M201 M204 M206 M208:M209 M211 M213:M215 M217:M218 M220:M225 M227:M228 M231 M233 M235:M237 M239:M240 M242 M245 M247 M249 M251 M253 M255 M257 M259 M262 M264 M266 M268:M269 M271 M273 M275 M277 M279 M281 M283 M285 M287:M289 M291:M292 M294 M296:M297 M299 M30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3:M304 M307 M309:M310 M312:M324 M326 M328:M331 M333 M335 M337 M339:M344 M347 M349:M353 M355 M358 M360 M362 M365 M367:M368 M370 M372:M373 M376:M377 M379 M382 M384 M386 M389 M392 M395 M398 M401 M404 M406 M408:M409 M412 M414 M416 M419:M423 M425:M426 M428:M429 M431 M433:M437 M439 M442 M444 M447 M449 M451:M455 M457:M462 M464 M466 M468 M470:M474 M477 M479 M482 M484 M487 M490 M492 M494 M496 M500 M502 M504 M506:M507 M509 M511 M513:M514 M516:M517 M519:M520 M522:M524 M526:M527 M529 M531 M533:M534 M537:M538 M540:M624">
      <formula1>0</formula1>
      <formula2>999999999999999</formula2>
    </dataValidation>
    <dataValidation type="list" allowBlank="1" showInputMessage="1" showErrorMessage="1" sqref="L616 L617 L618 L619 L620 L621 L51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formula1>"INR"</formula1>
    </dataValidation>
    <dataValidation type="list" allowBlank="1" showInputMessage="1" showErrorMessage="1" sqref="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formula1>"INR"</formula1>
    </dataValidation>
    <dataValidation type="list" allowBlank="1" showInputMessage="1" showErrorMessage="1" sqref="L506 L507 L508 L509 L510 L511 L512 L513 L514 L515 L51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24">
      <formula1>0</formula1>
      <formula2>0</formula2>
    </dataValidation>
    <dataValidation type="decimal" allowBlank="1" showErrorMessage="1" errorTitle="Invalid Entry" error="Only Numeric Values are allowed. " sqref="A13:A624">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2020-05-21T10:20:50Z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