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<sst xmlns="http://schemas.openxmlformats.org/spreadsheetml/2006/main" count="152" uniqueCount="74">
  <si>
    <r>
      <rPr>
        <b/>
        <sz val="11"/>
        <rFont val="Calibri"/>
        <family val="2"/>
      </rPr>
      <t>Subject :-</t>
    </r>
    <r>
      <rPr>
        <sz val="11"/>
        <rFont val="Calibri"/>
        <family val="2"/>
      </rPr>
      <t>Rejuvenation of old Central AC (FCU's) system  with double skin CS 2400 cfm AHU and floor/wall-mounted FCU's for energy efficient and comfort cooling at WL-110.</t>
    </r>
  </si>
  <si>
    <t>S.No</t>
  </si>
  <si>
    <t xml:space="preserve">Description </t>
  </si>
  <si>
    <t>Qty</t>
  </si>
  <si>
    <t xml:space="preserve">Unit </t>
  </si>
  <si>
    <t xml:space="preserve">Rate </t>
  </si>
  <si>
    <t>Amount</t>
  </si>
  <si>
    <r>
      <t xml:space="preserve">SITC of </t>
    </r>
    <r>
      <rPr>
        <b/>
        <sz val="11"/>
        <rFont val="Calibri"/>
        <family val="2"/>
      </rPr>
      <t>double skin Horrizontal type Ceiling suspended air handling units (AHU)</t>
    </r>
    <r>
      <rPr>
        <sz val="11"/>
        <rFont val="Calibri"/>
        <family val="2"/>
      </rPr>
      <t xml:space="preserve"> of panels consisting of pre coated G.I.casing of thickness 0.6 mm outside layer and 0.6 mm inside layer with 25 mm thick injected PUF of density not less than 40 Kg/CuM and i/c 25 mm thick Open cell nitrile/fiber glass insulation injected between intermediate &amp; inner skin &amp; tissue paper insulation with 0.8 mm perforated Al./GI inner sheet. The air handling units shall be complete with mixing chamber box with manually supply &amp; fresh air aluminium damper, Filter-section with 50 mm thick boxs type synthetic fiber washable pre filter's section (90% down to 10 microns), coil section with 6 Rows Deep chilled water cooper coil &amp; aluminium fins construction, fan section complete with forward curved DIDW centrifugal fan, V-belts, drive package, VFD compatible variable speed squirrel cage induction motor, Motor shall be suitable for 415±10% volts, 50 Hz, 3phase AC supply having fire retardent flexible connection, 20 G SS-304 stainless steel drain pan and vibration isolator all complete as per standerd specification. AHU shall be selected for a maximum face velocity of 500 FPM (2.5 MPS), Fan outlet velocity shall not exceed 1800 FPM (9.1 m/s)</t>
    </r>
  </si>
  <si>
    <t>a)</t>
  </si>
  <si>
    <t xml:space="preserve">2400 cfm, 6 Rows,  static pressure 40, Ceiling suspended AHU with mixing chamber </t>
  </si>
  <si>
    <t>Nos.</t>
  </si>
  <si>
    <r>
      <t xml:space="preserve">SITC  of  </t>
    </r>
    <r>
      <rPr>
        <b/>
        <sz val="11"/>
        <rFont val="Calibri"/>
        <family val="2"/>
      </rPr>
      <t>variable frequency drive (VFD) of model no.FC-102/Equvilant</t>
    </r>
    <r>
      <rPr>
        <sz val="11"/>
        <rFont val="Calibri"/>
        <family val="2"/>
      </rPr>
      <t xml:space="preserve">, with IP20, H2 RFI filter,Lcp of make Danfoss/equivalent &amp; Resistive Tempearature Device (RTD) Make- Omricon/equvilant along with necessary Control/communication wiring in  flexible condute for maximum energy conservation with following specifications complete as required. </t>
    </r>
  </si>
  <si>
    <t xml:space="preserve">1.5 Kw </t>
  </si>
  <si>
    <t>SITC of modular type Fan Coil Unit (floor/wall-mounted) , The unit shall be complete with grills, insulated enclosure, drain tray, comprising of blower, 2/3 speed fan motor, 2/3 row copper coil section, washable filter section, 2 way motorised valve with actuator,   and  brass flair fitting for copper pipe connection, i/c all necessary support /hangers, vibration isolators etc. complete as reqd.</t>
  </si>
  <si>
    <t>2.0 TR nominal or higher capacity</t>
  </si>
  <si>
    <t>No.</t>
  </si>
  <si>
    <t>b)</t>
  </si>
  <si>
    <t>2.25 TR nominal or higher capacity</t>
  </si>
  <si>
    <r>
      <t xml:space="preserve">Providing and fixing </t>
    </r>
    <r>
      <rPr>
        <b/>
        <sz val="11"/>
        <color indexed="8"/>
        <rFont val="Calibri"/>
        <family val="2"/>
      </rPr>
      <t xml:space="preserve">Digital controler (Thermostate) corded </t>
    </r>
    <r>
      <rPr>
        <sz val="11"/>
        <color theme="1"/>
        <rFont val="Calibri"/>
        <family val="2"/>
      </rPr>
      <t>in fan coil units of up to 3.5 TR Capacity re-commissioning i/c  dismantling   old if any  etc. complete as reqd.</t>
    </r>
  </si>
  <si>
    <r>
      <rPr>
        <b/>
        <sz val="11"/>
        <rFont val="Calibri"/>
        <family val="2"/>
      </rPr>
      <t>Cutting &amp; Dismantling of condensor / chilled water pipe line</t>
    </r>
    <r>
      <rPr>
        <sz val="11"/>
        <rFont val="Calibri"/>
        <family val="2"/>
      </rPr>
      <t xml:space="preserve"> of following size for drain out the water from supply &amp; return pipe line and making good i/c re-filling of water in  pipe line ,testing &amp; commissioning complete as required.  </t>
    </r>
  </si>
  <si>
    <t>Up to 200 mm dia</t>
  </si>
  <si>
    <t>Job</t>
  </si>
  <si>
    <r>
      <rPr>
        <b/>
        <sz val="11"/>
        <rFont val="Calibri"/>
        <family val="2"/>
      </rPr>
      <t>Supply, laying /fixing, testing and commissioning of MS Heavy 'C' class pipe ( IS :1239)</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t>
    </r>
  </si>
  <si>
    <t>25 mm</t>
  </si>
  <si>
    <t>Mtr</t>
  </si>
  <si>
    <t>32 mm</t>
  </si>
  <si>
    <t>c)</t>
  </si>
  <si>
    <t>40 mm</t>
  </si>
  <si>
    <t>d)</t>
  </si>
  <si>
    <t>50 mm</t>
  </si>
  <si>
    <r>
      <t xml:space="preserve">Supplying &amp; fixing insulation on existing MS 'C' class pipe over exposed surface/underground of following sizes with 50 mm thick fire retardant </t>
    </r>
    <r>
      <rPr>
        <b/>
        <sz val="11"/>
        <rFont val="Calibri"/>
        <family val="2"/>
      </rPr>
      <t>thermocole ( polystyrene) moulded pipe section</t>
    </r>
    <r>
      <rPr>
        <sz val="11"/>
        <rFont val="Calibri"/>
        <family val="2"/>
      </rPr>
      <t xml:space="preserve"> of density </t>
    </r>
    <r>
      <rPr>
        <b/>
        <sz val="11"/>
        <rFont val="Calibri"/>
        <family val="2"/>
      </rPr>
      <t>20 kg/cu.m</t>
    </r>
    <r>
      <rPr>
        <sz val="11"/>
        <rFont val="Calibri"/>
        <family val="2"/>
      </rPr>
      <t xml:space="preserve"> after a thick coat of cold setting adhesive (CPRX compound) , 500g polythene faced hessian cloth, wiremesh, sand-cement plaster &amp;  painting two or more coat to give even shade after applying one coat of ordinary paint etc complete as required. </t>
    </r>
    <r>
      <rPr>
        <b/>
        <sz val="11"/>
        <rFont val="Calibri"/>
        <family val="2"/>
      </rPr>
      <t xml:space="preserve">(Note:- Thermocole density should not be less than 20 kg/cu.m) </t>
    </r>
  </si>
  <si>
    <t>65 mm</t>
  </si>
  <si>
    <r>
      <t xml:space="preserve">Supplying &amp; fixing, insulation on existing  pipe overhead/underground of  following sizes  with </t>
    </r>
    <r>
      <rPr>
        <b/>
        <sz val="11"/>
        <rFont val="Calibri"/>
        <family val="2"/>
      </rPr>
      <t>19 mm thick Aluminium faced Nitrile rubber / closed sell expended polyethylene foam  pipe section</t>
    </r>
    <r>
      <rPr>
        <sz val="11"/>
        <rFont val="Calibri"/>
        <family val="2"/>
      </rPr>
      <t xml:space="preserve"> fixing with dendrite and tightening of insulation section  PVC tape to be wrapped all around the joints. along with wrapping of tar felt peripheral of insulation etc complete as required. </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</si>
  <si>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</si>
  <si>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</si>
  <si>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SqM</t>
  </si>
  <si>
    <t xml:space="preserve">0.80 mm (22 G) thick </t>
  </si>
  <si>
    <r>
      <t xml:space="preserve">Supply and fixing of </t>
    </r>
    <r>
      <rPr>
        <b/>
        <sz val="11"/>
        <rFont val="Calibri"/>
        <family val="2"/>
      </rPr>
      <t>acoustic lining</t>
    </r>
    <r>
      <rPr>
        <sz val="11"/>
        <rFont val="Calibri"/>
        <family val="2"/>
      </rPr>
      <t xml:space="preserve"> of supply air duct and plenum with 25 mm thick resin bonded glass wool having density of  32 kg/m³, with 25 mm X 25 mm GI section of 1.25 mm thick, at 600 mm centre to centre  covered with Reinforced Plastic tissue paper and 0.5 mm thick  perforated aluminium sheet fixed to inside surface of ducts with cadmium plated nuts, bolts, stick pins, CPRX compound etc. complete as required and as per specifications. </t>
    </r>
  </si>
  <si>
    <r>
      <t xml:space="preserve">Providing &amp; fixing of thermal insulation  </t>
    </r>
    <r>
      <rPr>
        <b/>
        <sz val="11"/>
        <rFont val="Calibri"/>
        <family val="2"/>
      </rPr>
      <t>with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</si>
  <si>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t>13 mm</t>
  </si>
  <si>
    <r>
      <t xml:space="preserve">Supplying and fixing testing and commissioning of </t>
    </r>
    <r>
      <rPr>
        <b/>
        <sz val="11"/>
        <rFont val="Calibri"/>
        <family val="2"/>
      </rPr>
      <t>Stainless steel ball valve</t>
    </r>
    <r>
      <rPr>
        <sz val="11"/>
        <rFont val="Calibri"/>
        <family val="2"/>
      </rPr>
      <t xml:space="preserve"> size as mentioned below ISI marked with socket and nipple for drain line as per standard specifications.</t>
    </r>
  </si>
  <si>
    <t>Nos</t>
  </si>
  <si>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</si>
  <si>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t>20 mm</t>
  </si>
  <si>
    <r>
      <t xml:space="preserve">Providing &amp; fixing of  </t>
    </r>
    <r>
      <rPr>
        <b/>
        <sz val="11"/>
        <rFont val="Calibri"/>
        <family val="2"/>
      </rPr>
      <t>Brass Ball valve with Y-strainer</t>
    </r>
    <r>
      <rPr>
        <sz val="11"/>
        <rFont val="Calibri"/>
        <family val="2"/>
      </rPr>
      <t xml:space="preserve"> of following size  with compatible to proportioning Copper/MS  pipe  i/c all necessary support /hangers &amp; dismantling old if any complete as reqd.</t>
    </r>
  </si>
  <si>
    <r>
      <t xml:space="preserve">SITC of </t>
    </r>
    <r>
      <rPr>
        <b/>
        <sz val="11"/>
        <rFont val="Calibri"/>
        <family val="2"/>
      </rPr>
      <t>Butterfly valves CI body with SS Disc</t>
    </r>
    <r>
      <rPr>
        <sz val="11"/>
        <rFont val="Calibri"/>
        <family val="2"/>
      </rPr>
      <t xml:space="preserve">  Nitrile Rubber Seal &amp; O- Ring PN 16 pressure rating for chilled water with hand lever operated including nut, bolt, flanges, gasket  as kind of existing pipe, painting with enamel including dismantling etc. complete as reqd.</t>
    </r>
  </si>
  <si>
    <r>
      <t xml:space="preserve">Supplying &amp; fixing of powder coated extruded aluminium </t>
    </r>
    <r>
      <rPr>
        <b/>
        <sz val="11"/>
        <rFont val="Calibri"/>
        <family val="2"/>
      </rPr>
      <t>Supply Air Grills with aluminium volume control dampers</t>
    </r>
    <r>
      <rPr>
        <sz val="11"/>
        <rFont val="Calibri"/>
        <family val="2"/>
      </rPr>
      <t xml:space="preserve"> as per specifications.</t>
    </r>
  </si>
  <si>
    <r>
      <t xml:space="preserve">Supplying &amp; fixing of powder coated extruded aluminium </t>
    </r>
    <r>
      <rPr>
        <b/>
        <sz val="11"/>
        <rFont val="Calibri"/>
        <family val="2"/>
      </rPr>
      <t>Return Air Grills</t>
    </r>
    <r>
      <rPr>
        <sz val="11"/>
        <rFont val="Calibri"/>
        <family val="2"/>
      </rPr>
      <t xml:space="preserve"> with lowers but without  aluminium volume control dampers as reqd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</si>
  <si>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</si>
  <si>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Providing and fixing Chlorinated Polyvinyl Chloride </t>
    </r>
    <r>
      <rPr>
        <b/>
        <sz val="11"/>
        <rFont val="Calibri"/>
        <family val="2"/>
      </rPr>
      <t>(CPVC) pipes,</t>
    </r>
    <r>
      <rPr>
        <sz val="11"/>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</si>
  <si>
    <t>25 mm nominal outer dia pipes</t>
  </si>
  <si>
    <t>32 mm nominal outer dia pipes</t>
  </si>
  <si>
    <r>
      <t xml:space="preserve">P &amp; F ,testing and commissioning </t>
    </r>
    <r>
      <rPr>
        <b/>
        <sz val="11"/>
        <rFont val="Calibri"/>
        <family val="2"/>
      </rPr>
      <t>Three Phase DOL Starte</t>
    </r>
    <r>
      <rPr>
        <sz val="11"/>
        <rFont val="Calibri"/>
        <family val="2"/>
      </rPr>
      <t>r suitable for Motor upto 5.0 HP / 3.75 kW, Amp range upto 9.3 A max, built  in powder coated MS Box enclosure with  Start - Stop push buttons etc complete as required. (Model- IHADOAJ1 Make Havells /Equvilant).</t>
    </r>
  </si>
  <si>
    <r>
      <t xml:space="preserve">Providing, laying, testing, and commissioning of following size  </t>
    </r>
    <r>
      <rPr>
        <b/>
        <sz val="11"/>
        <color indexed="8"/>
        <rFont val="Calibri"/>
        <family val="2"/>
      </rPr>
      <t>Un-armoured PVC insulated Copper conducter power/controle cable</t>
    </r>
    <r>
      <rPr>
        <sz val="11"/>
        <color indexed="8"/>
        <rFont val="Calibri"/>
        <family val="2"/>
      </rPr>
      <t xml:space="preserve"> of following size on surface/recessed complete as required.</t>
    </r>
  </si>
  <si>
    <t>3 Core x 1.5 Sqmm, flexible Un-armoured copper cable</t>
  </si>
  <si>
    <t>4 Core x 4.0 Sqmm, flexible Un-armoured copper cable</t>
  </si>
  <si>
    <r>
      <t xml:space="preserve">Providing and fixing of 3 pin- </t>
    </r>
    <r>
      <rPr>
        <b/>
        <sz val="11"/>
        <rFont val="Calibri"/>
        <family val="2"/>
      </rPr>
      <t>6 Amp. Single Phase Plug top</t>
    </r>
    <r>
      <rPr>
        <sz val="11"/>
        <rFont val="Calibri"/>
        <family val="2"/>
      </rPr>
      <t xml:space="preserve">  ISI Marked for  AC (FCU) unit complete as required.  (Make:- Anchor or Equvilant)  </t>
    </r>
  </si>
  <si>
    <t>6 Amp</t>
  </si>
  <si>
    <r>
      <t xml:space="preserve">Supply and  fixing </t>
    </r>
    <r>
      <rPr>
        <b/>
        <sz val="11"/>
        <rFont val="Calibri"/>
        <family val="2"/>
      </rPr>
      <t>UPVC mini trunking (casing-caping) &amp; flexible conduit</t>
    </r>
    <r>
      <rPr>
        <sz val="11"/>
        <rFont val="Calibri"/>
        <family val="2"/>
      </rPr>
      <t xml:space="preserve"> of following size white-system with independent cover- without central partion etc. as reqd</t>
    </r>
  </si>
  <si>
    <t xml:space="preserve">UPVC trunking 20mm x 12mm </t>
  </si>
  <si>
    <t>Flexi Conduit 20 mm</t>
  </si>
  <si>
    <r>
      <t>Providing,laying &amp; fixing of</t>
    </r>
    <r>
      <rPr>
        <sz val="11"/>
        <color indexed="10"/>
        <rFont val="Calibri"/>
        <family val="2"/>
      </rPr>
      <t xml:space="preserve"> </t>
    </r>
    <r>
      <rPr>
        <b/>
        <sz val="11"/>
        <rFont val="Calibri"/>
        <family val="2"/>
      </rPr>
      <t xml:space="preserve">rainforced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</si>
  <si>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</si>
  <si>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color indexed="8"/>
        <rFont val="Calibri"/>
        <family val="2"/>
      </rPr>
      <t>Dismantling of Fan coil unit</t>
    </r>
    <r>
      <rPr>
        <sz val="11"/>
        <color theme="1"/>
        <rFont val="Calibri"/>
        <family val="2"/>
      </rPr>
      <t xml:space="preserve"> of Hi-wall/wall/floor mounted or ceiling suspended type up to 3.5 TR capacity including filter and valves etc. Complete as required.  </t>
    </r>
  </si>
  <si>
    <r>
      <rPr>
        <b/>
        <sz val="11"/>
        <rFont val="Calibri"/>
        <family val="2"/>
      </rPr>
      <t>Demolishing brick work</t>
    </r>
    <r>
      <rPr>
        <sz val="11"/>
        <rFont val="Calibri"/>
        <family val="2"/>
      </rPr>
      <t xml:space="preserve"> i/c stacking of serviceable mat. with in 50 mtrs lead. In cement mortar</t>
    </r>
  </si>
  <si>
    <t>CuM</t>
  </si>
  <si>
    <r>
      <rPr>
        <b/>
        <sz val="11"/>
        <rFont val="Calibri"/>
        <family val="2"/>
      </rPr>
      <t>Making wall opening</t>
    </r>
    <r>
      <rPr>
        <sz val="11"/>
        <rFont val="Calibri"/>
        <family val="2"/>
      </rPr>
      <t xml:space="preserve"> upto 600mm dia in any type / thick  of wall and re-closing the opening with brick, sand, cement  and  plaster upto 20 mm i/c re-painting as per existing desigine/shape complete as required.</t>
    </r>
  </si>
  <si>
    <t>Sub Total-A</t>
  </si>
  <si>
    <r>
      <rPr>
        <b/>
        <sz val="11"/>
        <rFont val="Calibri"/>
        <family val="2"/>
      </rPr>
      <t>Buy back cost</t>
    </r>
    <r>
      <rPr>
        <sz val="11"/>
        <rFont val="Calibri"/>
        <family val="2"/>
      </rPr>
      <t xml:space="preserve"> of existing exposed/underground Old damage &amp; rusted</t>
    </r>
    <r>
      <rPr>
        <b/>
        <sz val="11"/>
        <rFont val="Calibri"/>
        <family val="2"/>
      </rPr>
      <t xml:space="preserve"> MS pipe</t>
    </r>
    <r>
      <rPr>
        <sz val="11"/>
        <rFont val="Calibri"/>
        <family val="2"/>
      </rPr>
      <t xml:space="preserve"> with associated parts and taken away from site i/c cutting, dismentling,cartage etc Complete as required. </t>
    </r>
  </si>
  <si>
    <r>
      <rPr>
        <b/>
        <sz val="11"/>
        <color indexed="8"/>
        <rFont val="Calibri"/>
        <family val="2"/>
      </rPr>
      <t>Buy back cost</t>
    </r>
    <r>
      <rPr>
        <sz val="11"/>
        <color theme="1"/>
        <rFont val="Calibri"/>
        <family val="2"/>
      </rPr>
      <t xml:space="preserve"> of existing  any type FCU upto 2.0 tr capacity  with associated parts and taken away from site Complete as required. </t>
    </r>
  </si>
  <si>
    <t>Sub Total-B</t>
  </si>
  <si>
    <t>Sub Total (A-B)</t>
  </si>
  <si>
    <t>BILL OF QUANTITY</t>
  </si>
  <si>
    <t>Name of  Agency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</si>
</sst>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1"/>
      <color indexed="10"/>
      <name val="Calibri"/>
      <family val="2"/>
    </font>
    <font>
      <b/>
      <sz val="11"/>
      <color indexed="8"/>
      <name val="Calibri"/>
      <family val="2"/>
    </font>
    <font>
      <sz val="12"/>
      <name val="Times New Roman"/>
      <family val="1"/>
    </font>
    <font>
      <sz val="11"/>
      <name val="Calibri"/>
      <family val="2"/>
    </font>
    <font>
      <b/>
      <sz val="11"/>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u val="single"/>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7" fillId="0" borderId="0">
      <alignment/>
      <protection/>
    </xf>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2" fontId="5" fillId="0" borderId="10" xfId="55" applyNumberFormat="1" applyFont="1" applyBorder="1" applyAlignment="1" applyProtection="1">
      <alignment horizontal="center" vertical="top"/>
      <protection locked="0"/>
    </xf>
    <xf numFmtId="2" fontId="38" fillId="0" borderId="10" xfId="55" applyNumberFormat="1" applyFont="1" applyBorder="1" applyAlignment="1" applyProtection="1">
      <alignment horizontal="center" vertical="top"/>
      <protection locked="0"/>
    </xf>
    <xf numFmtId="2" fontId="5" fillId="33" borderId="10" xfId="0" applyNumberFormat="1" applyFont="1" applyFill="1" applyBorder="1" applyAlignment="1" applyProtection="1">
      <alignment horizontal="center" vertical="top"/>
      <protection locked="0"/>
    </xf>
    <xf numFmtId="2" fontId="5" fillId="0" borderId="10" xfId="47" applyNumberFormat="1" applyFont="1" applyFill="1" applyBorder="1" applyAlignment="1" applyProtection="1">
      <alignment horizontal="center" vertical="top"/>
      <protection locked="0"/>
    </xf>
    <xf numFmtId="0" fontId="22" fillId="0" borderId="10" xfId="0" applyFont="1" applyBorder="1" applyAlignment="1" applyProtection="1">
      <alignment horizontal="center" vertical="center"/>
      <protection/>
    </xf>
    <xf numFmtId="0" fontId="0" fillId="0" borderId="0" xfId="0" applyAlignment="1" applyProtection="1">
      <alignment/>
      <protection/>
    </xf>
    <xf numFmtId="0" fontId="5" fillId="0" borderId="10" xfId="56" applyFont="1" applyBorder="1" applyAlignment="1" applyProtection="1">
      <alignment horizontal="left" vertical="center" wrapText="1"/>
      <protection/>
    </xf>
    <xf numFmtId="0" fontId="5" fillId="0" borderId="10" xfId="56" applyFont="1" applyBorder="1" applyAlignment="1" applyProtection="1">
      <alignment horizontal="left" vertical="top" wrapText="1"/>
      <protection/>
    </xf>
    <xf numFmtId="0" fontId="5" fillId="0" borderId="10" xfId="56" applyFont="1" applyBorder="1" applyAlignment="1" applyProtection="1">
      <alignment horizontal="center" vertical="top" wrapText="1"/>
      <protection/>
    </xf>
    <xf numFmtId="0" fontId="6"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Fill="1" applyBorder="1" applyAlignment="1" applyProtection="1">
      <alignment horizontal="justify" vertical="top"/>
      <protection/>
    </xf>
    <xf numFmtId="0" fontId="5" fillId="0" borderId="10" xfId="0" applyFont="1" applyBorder="1" applyAlignment="1" applyProtection="1">
      <alignment vertical="top" wrapText="1"/>
      <protection/>
    </xf>
    <xf numFmtId="1" fontId="5" fillId="0" borderId="10" xfId="0" applyNumberFormat="1" applyFont="1" applyBorder="1" applyAlignment="1" applyProtection="1">
      <alignment horizontal="center" vertical="top"/>
      <protection/>
    </xf>
    <xf numFmtId="2" fontId="5" fillId="0" borderId="10" xfId="0" applyNumberFormat="1" applyFont="1" applyBorder="1" applyAlignment="1" applyProtection="1">
      <alignment horizontal="center" vertical="top"/>
      <protection/>
    </xf>
    <xf numFmtId="2" fontId="5" fillId="0" borderId="10" xfId="0" applyNumberFormat="1" applyFont="1" applyBorder="1" applyAlignment="1" applyProtection="1">
      <alignment horizontal="right" vertical="top"/>
      <protection/>
    </xf>
    <xf numFmtId="0" fontId="0" fillId="33" borderId="10" xfId="0" applyFont="1" applyFill="1" applyBorder="1" applyAlignment="1" applyProtection="1">
      <alignment horizontal="center" vertical="top"/>
      <protection/>
    </xf>
    <xf numFmtId="0" fontId="0" fillId="33" borderId="10" xfId="0" applyFont="1" applyFill="1" applyBorder="1" applyAlignment="1" applyProtection="1">
      <alignment horizontal="justify" vertical="top"/>
      <protection/>
    </xf>
    <xf numFmtId="0" fontId="5" fillId="33" borderId="10" xfId="0" applyFont="1" applyFill="1" applyBorder="1" applyAlignment="1" applyProtection="1">
      <alignment horizontal="center" vertical="top"/>
      <protection/>
    </xf>
    <xf numFmtId="0" fontId="0" fillId="33" borderId="10" xfId="0" applyFill="1" applyBorder="1" applyAlignment="1" applyProtection="1">
      <alignment horizontal="center" vertical="top"/>
      <protection/>
    </xf>
    <xf numFmtId="0" fontId="5" fillId="0" borderId="10" xfId="0" applyFont="1" applyBorder="1" applyAlignment="1" applyProtection="1">
      <alignment horizontal="justify" vertical="top"/>
      <protection/>
    </xf>
    <xf numFmtId="1" fontId="38" fillId="0" borderId="10" xfId="0" applyNumberFormat="1" applyFont="1" applyBorder="1" applyAlignment="1" applyProtection="1">
      <alignment horizontal="center" vertical="top"/>
      <protection/>
    </xf>
    <xf numFmtId="0" fontId="5" fillId="0" borderId="10" xfId="0" applyFont="1" applyBorder="1" applyAlignment="1" applyProtection="1">
      <alignment vertical="top"/>
      <protection/>
    </xf>
    <xf numFmtId="0" fontId="5" fillId="0" borderId="10" xfId="56" applyFont="1" applyBorder="1" applyAlignment="1" applyProtection="1">
      <alignment horizontal="justify" vertical="top"/>
      <protection/>
    </xf>
    <xf numFmtId="0" fontId="5" fillId="33" borderId="10" xfId="0" applyFont="1" applyFill="1" applyBorder="1" applyAlignment="1" applyProtection="1">
      <alignment horizontal="justify" vertical="top"/>
      <protection/>
    </xf>
    <xf numFmtId="0" fontId="5" fillId="33" borderId="10" xfId="0" applyNumberFormat="1" applyFont="1" applyFill="1" applyBorder="1" applyAlignment="1" applyProtection="1">
      <alignment horizontal="justify" vertical="top"/>
      <protection/>
    </xf>
    <xf numFmtId="0" fontId="5" fillId="0" borderId="10" xfId="0" applyFont="1" applyFill="1" applyBorder="1" applyAlignment="1" applyProtection="1">
      <alignment horizontal="center" vertical="top"/>
      <protection/>
    </xf>
    <xf numFmtId="1" fontId="5" fillId="0" borderId="10" xfId="39" applyNumberFormat="1" applyFont="1" applyFill="1" applyBorder="1" applyAlignment="1" applyProtection="1">
      <alignment horizontal="center" vertical="top"/>
      <protection/>
    </xf>
    <xf numFmtId="2" fontId="5" fillId="0" borderId="10" xfId="39" applyNumberFormat="1" applyFont="1" applyFill="1" applyBorder="1" applyAlignment="1" applyProtection="1">
      <alignment horizontal="center" vertical="top"/>
      <protection/>
    </xf>
    <xf numFmtId="0" fontId="5" fillId="0" borderId="10" xfId="0" applyFont="1" applyBorder="1" applyAlignment="1" applyProtection="1">
      <alignment horizontal="justify" vertical="top" wrapText="1"/>
      <protection/>
    </xf>
    <xf numFmtId="0" fontId="1" fillId="0" borderId="10" xfId="0" applyFont="1" applyFill="1" applyBorder="1" applyAlignment="1" applyProtection="1">
      <alignment horizontal="justify" vertical="top" wrapText="1"/>
      <protection/>
    </xf>
    <xf numFmtId="0" fontId="5" fillId="0" borderId="10" xfId="0" applyNumberFormat="1" applyFont="1" applyFill="1" applyBorder="1" applyAlignment="1" applyProtection="1">
      <alignment horizontal="justify" vertical="top" wrapText="1"/>
      <protection/>
    </xf>
    <xf numFmtId="1" fontId="0" fillId="0" borderId="10"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justify" vertical="top"/>
      <protection/>
    </xf>
    <xf numFmtId="1" fontId="5" fillId="0" borderId="10" xfId="0" applyNumberFormat="1" applyFont="1" applyFill="1" applyBorder="1" applyAlignment="1" applyProtection="1">
      <alignment horizontal="center" vertical="top" wrapText="1"/>
      <protection/>
    </xf>
    <xf numFmtId="1" fontId="0" fillId="0" borderId="10" xfId="0" applyNumberFormat="1" applyFont="1" applyFill="1" applyBorder="1" applyAlignment="1" applyProtection="1">
      <alignment horizontal="center" vertical="top"/>
      <protection/>
    </xf>
    <xf numFmtId="0" fontId="6" fillId="0" borderId="10" xfId="0" applyFont="1" applyBorder="1" applyAlignment="1" applyProtection="1">
      <alignment horizontal="right" vertical="top"/>
      <protection/>
    </xf>
    <xf numFmtId="2" fontId="6" fillId="0" borderId="10" xfId="0" applyNumberFormat="1" applyFont="1" applyBorder="1" applyAlignment="1" applyProtection="1">
      <alignment horizontal="center" vertical="top"/>
      <protection/>
    </xf>
    <xf numFmtId="0" fontId="0" fillId="0" borderId="10" xfId="0" applyFont="1" applyBorder="1" applyAlignment="1" applyProtection="1">
      <alignment vertical="top"/>
      <protection/>
    </xf>
    <xf numFmtId="2" fontId="6" fillId="0" borderId="10" xfId="0" applyNumberFormat="1" applyFont="1" applyBorder="1" applyAlignment="1" applyProtection="1">
      <alignment horizontal="right"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5" fillId="0" borderId="10" xfId="56" applyFont="1" applyBorder="1" applyAlignment="1" applyProtection="1">
      <alignment horizontal="center" vertical="top" wrapText="1"/>
      <protection locked="0"/>
    </xf>
    <xf numFmtId="0" fontId="6" fillId="0" borderId="10" xfId="0" applyFont="1" applyBorder="1" applyAlignment="1" applyProtection="1">
      <alignment horizontal="center" vertical="top"/>
      <protection locked="0"/>
    </xf>
    <xf numFmtId="0" fontId="0" fillId="33" borderId="10" xfId="0" applyFont="1" applyFill="1" applyBorder="1" applyAlignment="1" applyProtection="1">
      <alignment vertical="top"/>
      <protection locked="0"/>
    </xf>
    <xf numFmtId="2" fontId="5" fillId="33" borderId="10" xfId="0" applyNumberFormat="1" applyFont="1" applyFill="1" applyBorder="1" applyAlignment="1" applyProtection="1">
      <alignment horizontal="center" vertical="top" wrapText="1"/>
      <protection locked="0"/>
    </xf>
    <xf numFmtId="0" fontId="0" fillId="0" borderId="10" xfId="0" applyFont="1" applyBorder="1" applyAlignment="1" applyProtection="1">
      <alignment vertical="top"/>
      <protection locked="0"/>
    </xf>
    <xf numFmtId="2" fontId="5" fillId="0" borderId="10" xfId="0" applyNumberFormat="1"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showZeros="0" tabSelected="1" view="pageBreakPreview" zoomScale="130" zoomScaleNormal="160" zoomScaleSheetLayoutView="130" zoomScalePageLayoutView="0" workbookViewId="0" topLeftCell="A3">
      <selection activeCell="E5" sqref="E5:E69"/>
    </sheetView>
  </sheetViews>
  <sheetFormatPr defaultColWidth="9.140625" defaultRowHeight="15"/>
  <cols>
    <col min="1" max="1" width="4.8515625" style="42" customWidth="1"/>
    <col min="2" max="2" width="58.8515625" style="42" customWidth="1"/>
    <col min="3" max="3" width="9.28125" style="42" customWidth="1"/>
    <col min="4" max="4" width="7.57421875" style="43" customWidth="1"/>
    <col min="5" max="5" width="10.421875" style="42" customWidth="1"/>
    <col min="6" max="6" width="11.57421875" style="42" customWidth="1"/>
    <col min="7" max="16384" width="9.140625" style="6" customWidth="1"/>
  </cols>
  <sheetData>
    <row r="1" spans="1:6" ht="21" customHeight="1">
      <c r="A1" s="5" t="s">
        <v>72</v>
      </c>
      <c r="B1" s="5"/>
      <c r="C1" s="5"/>
      <c r="D1" s="5"/>
      <c r="E1" s="5"/>
      <c r="F1" s="5"/>
    </row>
    <row r="2" spans="1:6" ht="39.75" customHeight="1">
      <c r="A2" s="7" t="s">
        <v>0</v>
      </c>
      <c r="B2" s="7"/>
      <c r="C2" s="7"/>
      <c r="D2" s="7"/>
      <c r="E2" s="7"/>
      <c r="F2" s="7"/>
    </row>
    <row r="3" spans="1:6" ht="22.5" customHeight="1">
      <c r="A3" s="8"/>
      <c r="B3" s="8" t="s">
        <v>73</v>
      </c>
      <c r="C3" s="8"/>
      <c r="D3" s="9"/>
      <c r="E3" s="44"/>
      <c r="F3" s="44"/>
    </row>
    <row r="4" spans="1:6" ht="15">
      <c r="A4" s="10" t="s">
        <v>1</v>
      </c>
      <c r="B4" s="10" t="s">
        <v>2</v>
      </c>
      <c r="C4" s="10" t="s">
        <v>3</v>
      </c>
      <c r="D4" s="10" t="s">
        <v>4</v>
      </c>
      <c r="E4" s="10" t="s">
        <v>5</v>
      </c>
      <c r="F4" s="10" t="s">
        <v>6</v>
      </c>
    </row>
    <row r="5" spans="1:6" ht="288.75" customHeight="1">
      <c r="A5" s="11">
        <v>1</v>
      </c>
      <c r="B5" s="12" t="s">
        <v>7</v>
      </c>
      <c r="C5" s="10"/>
      <c r="D5" s="10"/>
      <c r="E5" s="45"/>
      <c r="F5" s="10"/>
    </row>
    <row r="6" spans="1:6" ht="30">
      <c r="A6" s="11" t="s">
        <v>8</v>
      </c>
      <c r="B6" s="13" t="s">
        <v>9</v>
      </c>
      <c r="C6" s="14">
        <v>1</v>
      </c>
      <c r="D6" s="15" t="s">
        <v>10</v>
      </c>
      <c r="E6" s="1"/>
      <c r="F6" s="16">
        <f>E6*C6</f>
        <v>0</v>
      </c>
    </row>
    <row r="7" spans="1:6" ht="105">
      <c r="A7" s="11">
        <v>2</v>
      </c>
      <c r="B7" s="12" t="s">
        <v>11</v>
      </c>
      <c r="C7" s="14"/>
      <c r="D7" s="15"/>
      <c r="E7" s="2"/>
      <c r="F7" s="16">
        <f aca="true" t="shared" si="0" ref="F7:F68">E7*C7</f>
        <v>0</v>
      </c>
    </row>
    <row r="8" spans="1:6" ht="15">
      <c r="A8" s="11" t="s">
        <v>8</v>
      </c>
      <c r="B8" s="12" t="s">
        <v>12</v>
      </c>
      <c r="C8" s="14">
        <v>1</v>
      </c>
      <c r="D8" s="15" t="s">
        <v>10</v>
      </c>
      <c r="E8" s="1"/>
      <c r="F8" s="16">
        <f t="shared" si="0"/>
        <v>0</v>
      </c>
    </row>
    <row r="9" spans="1:6" ht="105">
      <c r="A9" s="17">
        <v>3</v>
      </c>
      <c r="B9" s="18" t="s">
        <v>13</v>
      </c>
      <c r="C9" s="17"/>
      <c r="D9" s="17"/>
      <c r="E9" s="46"/>
      <c r="F9" s="16">
        <f t="shared" si="0"/>
        <v>0</v>
      </c>
    </row>
    <row r="10" spans="1:6" ht="15">
      <c r="A10" s="17" t="s">
        <v>8</v>
      </c>
      <c r="B10" s="18" t="s">
        <v>14</v>
      </c>
      <c r="C10" s="19">
        <v>2</v>
      </c>
      <c r="D10" s="17" t="s">
        <v>15</v>
      </c>
      <c r="E10" s="3"/>
      <c r="F10" s="16">
        <f t="shared" si="0"/>
        <v>0</v>
      </c>
    </row>
    <row r="11" spans="1:6" ht="15">
      <c r="A11" s="20" t="s">
        <v>16</v>
      </c>
      <c r="B11" s="18" t="s">
        <v>17</v>
      </c>
      <c r="C11" s="19">
        <v>1</v>
      </c>
      <c r="D11" s="17" t="s">
        <v>15</v>
      </c>
      <c r="E11" s="3"/>
      <c r="F11" s="16">
        <f t="shared" si="0"/>
        <v>0</v>
      </c>
    </row>
    <row r="12" spans="1:6" ht="45">
      <c r="A12" s="17">
        <v>4</v>
      </c>
      <c r="B12" s="18" t="s">
        <v>18</v>
      </c>
      <c r="C12" s="19">
        <v>3</v>
      </c>
      <c r="D12" s="17" t="s">
        <v>15</v>
      </c>
      <c r="E12" s="3"/>
      <c r="F12" s="16">
        <f t="shared" si="0"/>
        <v>0</v>
      </c>
    </row>
    <row r="13" spans="1:6" ht="60">
      <c r="A13" s="11">
        <v>5</v>
      </c>
      <c r="B13" s="21" t="s">
        <v>19</v>
      </c>
      <c r="C13" s="22"/>
      <c r="D13" s="15"/>
      <c r="E13" s="1"/>
      <c r="F13" s="16">
        <f t="shared" si="0"/>
        <v>0</v>
      </c>
    </row>
    <row r="14" spans="1:6" ht="15">
      <c r="A14" s="11" t="s">
        <v>8</v>
      </c>
      <c r="B14" s="21" t="s">
        <v>20</v>
      </c>
      <c r="C14" s="14">
        <v>1</v>
      </c>
      <c r="D14" s="11" t="s">
        <v>21</v>
      </c>
      <c r="E14" s="1"/>
      <c r="F14" s="16">
        <f t="shared" si="0"/>
        <v>0</v>
      </c>
    </row>
    <row r="15" spans="1:6" ht="105">
      <c r="A15" s="11">
        <v>6</v>
      </c>
      <c r="B15" s="21" t="s">
        <v>22</v>
      </c>
      <c r="C15" s="14"/>
      <c r="D15" s="15"/>
      <c r="E15" s="1"/>
      <c r="F15" s="16">
        <f t="shared" si="0"/>
        <v>0</v>
      </c>
    </row>
    <row r="16" spans="1:6" ht="15">
      <c r="A16" s="11" t="s">
        <v>8</v>
      </c>
      <c r="B16" s="21" t="s">
        <v>23</v>
      </c>
      <c r="C16" s="14">
        <v>12</v>
      </c>
      <c r="D16" s="15" t="s">
        <v>24</v>
      </c>
      <c r="E16" s="1"/>
      <c r="F16" s="16">
        <f t="shared" si="0"/>
        <v>0</v>
      </c>
    </row>
    <row r="17" spans="1:6" ht="15">
      <c r="A17" s="11" t="s">
        <v>16</v>
      </c>
      <c r="B17" s="23" t="s">
        <v>25</v>
      </c>
      <c r="C17" s="14">
        <v>10</v>
      </c>
      <c r="D17" s="15" t="s">
        <v>24</v>
      </c>
      <c r="E17" s="1"/>
      <c r="F17" s="16">
        <f t="shared" si="0"/>
        <v>0</v>
      </c>
    </row>
    <row r="18" spans="1:6" ht="15">
      <c r="A18" s="11" t="s">
        <v>26</v>
      </c>
      <c r="B18" s="21" t="s">
        <v>27</v>
      </c>
      <c r="C18" s="14">
        <v>4</v>
      </c>
      <c r="D18" s="15" t="s">
        <v>24</v>
      </c>
      <c r="E18" s="1"/>
      <c r="F18" s="16">
        <f t="shared" si="0"/>
        <v>0</v>
      </c>
    </row>
    <row r="19" spans="1:6" ht="15">
      <c r="A19" s="11" t="s">
        <v>28</v>
      </c>
      <c r="B19" s="21" t="s">
        <v>29</v>
      </c>
      <c r="C19" s="14">
        <v>44</v>
      </c>
      <c r="D19" s="15" t="s">
        <v>24</v>
      </c>
      <c r="E19" s="1"/>
      <c r="F19" s="16">
        <f t="shared" si="0"/>
        <v>0</v>
      </c>
    </row>
    <row r="20" spans="1:6" ht="120" customHeight="1">
      <c r="A20" s="11">
        <v>7</v>
      </c>
      <c r="B20" s="24" t="s">
        <v>30</v>
      </c>
      <c r="C20" s="22"/>
      <c r="D20" s="15"/>
      <c r="E20" s="1"/>
      <c r="F20" s="16">
        <f t="shared" si="0"/>
        <v>0</v>
      </c>
    </row>
    <row r="21" spans="1:6" ht="15">
      <c r="A21" s="11" t="s">
        <v>8</v>
      </c>
      <c r="B21" s="23" t="s">
        <v>25</v>
      </c>
      <c r="C21" s="14">
        <v>10</v>
      </c>
      <c r="D21" s="15" t="s">
        <v>24</v>
      </c>
      <c r="E21" s="1"/>
      <c r="F21" s="16">
        <f t="shared" si="0"/>
        <v>0</v>
      </c>
    </row>
    <row r="22" spans="1:6" ht="15">
      <c r="A22" s="11" t="s">
        <v>16</v>
      </c>
      <c r="B22" s="21" t="s">
        <v>27</v>
      </c>
      <c r="C22" s="14">
        <v>4</v>
      </c>
      <c r="D22" s="15" t="s">
        <v>24</v>
      </c>
      <c r="E22" s="1"/>
      <c r="F22" s="16">
        <f t="shared" si="0"/>
        <v>0</v>
      </c>
    </row>
    <row r="23" spans="1:6" ht="15">
      <c r="A23" s="11" t="s">
        <v>26</v>
      </c>
      <c r="B23" s="23" t="s">
        <v>29</v>
      </c>
      <c r="C23" s="14">
        <v>44</v>
      </c>
      <c r="D23" s="15" t="s">
        <v>24</v>
      </c>
      <c r="E23" s="1"/>
      <c r="F23" s="16">
        <f t="shared" si="0"/>
        <v>0</v>
      </c>
    </row>
    <row r="24" spans="1:6" ht="15">
      <c r="A24" s="11" t="s">
        <v>28</v>
      </c>
      <c r="B24" s="23" t="s">
        <v>31</v>
      </c>
      <c r="C24" s="14">
        <v>1</v>
      </c>
      <c r="D24" s="15" t="s">
        <v>24</v>
      </c>
      <c r="E24" s="1"/>
      <c r="F24" s="16">
        <f t="shared" si="0"/>
        <v>0</v>
      </c>
    </row>
    <row r="25" spans="1:6" ht="105">
      <c r="A25" s="11">
        <v>8</v>
      </c>
      <c r="B25" s="24" t="s">
        <v>32</v>
      </c>
      <c r="C25" s="22"/>
      <c r="D25" s="15"/>
      <c r="E25" s="1"/>
      <c r="F25" s="16">
        <f t="shared" si="0"/>
        <v>0</v>
      </c>
    </row>
    <row r="26" spans="1:6" ht="15">
      <c r="A26" s="11" t="s">
        <v>8</v>
      </c>
      <c r="B26" s="21" t="s">
        <v>23</v>
      </c>
      <c r="C26" s="14">
        <v>12</v>
      </c>
      <c r="D26" s="15" t="s">
        <v>24</v>
      </c>
      <c r="E26" s="1"/>
      <c r="F26" s="16">
        <f t="shared" si="0"/>
        <v>0</v>
      </c>
    </row>
    <row r="27" spans="1:6" ht="78" customHeight="1">
      <c r="A27" s="11">
        <v>9</v>
      </c>
      <c r="B27" s="21" t="s">
        <v>33</v>
      </c>
      <c r="C27" s="14"/>
      <c r="D27" s="15"/>
      <c r="E27" s="1"/>
      <c r="F27" s="16">
        <f t="shared" si="0"/>
        <v>0</v>
      </c>
    </row>
    <row r="28" spans="1:6" ht="15">
      <c r="A28" s="11" t="s">
        <v>8</v>
      </c>
      <c r="B28" s="21" t="s">
        <v>34</v>
      </c>
      <c r="C28" s="14">
        <v>190</v>
      </c>
      <c r="D28" s="15" t="s">
        <v>35</v>
      </c>
      <c r="E28" s="1"/>
      <c r="F28" s="16">
        <f t="shared" si="0"/>
        <v>0</v>
      </c>
    </row>
    <row r="29" spans="1:6" ht="15">
      <c r="A29" s="11" t="s">
        <v>16</v>
      </c>
      <c r="B29" s="21" t="s">
        <v>36</v>
      </c>
      <c r="C29" s="14">
        <v>20</v>
      </c>
      <c r="D29" s="15" t="s">
        <v>35</v>
      </c>
      <c r="E29" s="1"/>
      <c r="F29" s="16">
        <f t="shared" si="0"/>
        <v>0</v>
      </c>
    </row>
    <row r="30" spans="1:6" ht="120">
      <c r="A30" s="11">
        <v>10</v>
      </c>
      <c r="B30" s="25" t="s">
        <v>37</v>
      </c>
      <c r="C30" s="14">
        <v>30</v>
      </c>
      <c r="D30" s="15" t="s">
        <v>35</v>
      </c>
      <c r="E30" s="1"/>
      <c r="F30" s="16">
        <f t="shared" si="0"/>
        <v>0</v>
      </c>
    </row>
    <row r="31" spans="1:6" ht="90">
      <c r="A31" s="11">
        <v>11</v>
      </c>
      <c r="B31" s="26" t="s">
        <v>38</v>
      </c>
      <c r="C31" s="14"/>
      <c r="D31" s="15"/>
      <c r="E31" s="1"/>
      <c r="F31" s="16">
        <f t="shared" si="0"/>
        <v>0</v>
      </c>
    </row>
    <row r="32" spans="1:6" ht="15">
      <c r="A32" s="11" t="s">
        <v>8</v>
      </c>
      <c r="B32" s="21" t="s">
        <v>39</v>
      </c>
      <c r="C32" s="14">
        <v>220</v>
      </c>
      <c r="D32" s="15" t="s">
        <v>35</v>
      </c>
      <c r="E32" s="1"/>
      <c r="F32" s="16">
        <f t="shared" si="0"/>
        <v>0</v>
      </c>
    </row>
    <row r="33" spans="1:6" ht="45">
      <c r="A33" s="11">
        <v>12</v>
      </c>
      <c r="B33" s="21" t="s">
        <v>40</v>
      </c>
      <c r="C33" s="14"/>
      <c r="D33" s="15"/>
      <c r="E33" s="1"/>
      <c r="F33" s="16">
        <f t="shared" si="0"/>
        <v>0</v>
      </c>
    </row>
    <row r="34" spans="1:6" ht="15">
      <c r="A34" s="11" t="s">
        <v>8</v>
      </c>
      <c r="B34" s="23" t="s">
        <v>23</v>
      </c>
      <c r="C34" s="14">
        <v>2</v>
      </c>
      <c r="D34" s="15" t="s">
        <v>41</v>
      </c>
      <c r="E34" s="1"/>
      <c r="F34" s="16">
        <f t="shared" si="0"/>
        <v>0</v>
      </c>
    </row>
    <row r="35" spans="1:6" ht="60">
      <c r="A35" s="11">
        <v>13</v>
      </c>
      <c r="B35" s="21" t="s">
        <v>42</v>
      </c>
      <c r="C35" s="14"/>
      <c r="D35" s="15"/>
      <c r="E35" s="1"/>
      <c r="F35" s="16">
        <f t="shared" si="0"/>
        <v>0</v>
      </c>
    </row>
    <row r="36" spans="1:6" ht="15">
      <c r="A36" s="11" t="s">
        <v>8</v>
      </c>
      <c r="B36" s="23" t="s">
        <v>43</v>
      </c>
      <c r="C36" s="14">
        <v>2</v>
      </c>
      <c r="D36" s="15" t="s">
        <v>41</v>
      </c>
      <c r="E36" s="1"/>
      <c r="F36" s="16">
        <f t="shared" si="0"/>
        <v>0</v>
      </c>
    </row>
    <row r="37" spans="1:6" ht="15">
      <c r="A37" s="11" t="s">
        <v>16</v>
      </c>
      <c r="B37" s="23" t="s">
        <v>23</v>
      </c>
      <c r="C37" s="14">
        <v>1</v>
      </c>
      <c r="D37" s="15" t="s">
        <v>41</v>
      </c>
      <c r="E37" s="1"/>
      <c r="F37" s="16">
        <f t="shared" si="0"/>
        <v>0</v>
      </c>
    </row>
    <row r="38" spans="1:6" ht="60">
      <c r="A38" s="11">
        <v>14</v>
      </c>
      <c r="B38" s="13" t="s">
        <v>44</v>
      </c>
      <c r="C38" s="14"/>
      <c r="D38" s="15"/>
      <c r="E38" s="1"/>
      <c r="F38" s="16">
        <f t="shared" si="0"/>
        <v>0</v>
      </c>
    </row>
    <row r="39" spans="1:6" ht="15">
      <c r="A39" s="11" t="s">
        <v>8</v>
      </c>
      <c r="B39" s="23" t="s">
        <v>43</v>
      </c>
      <c r="C39" s="14">
        <v>2</v>
      </c>
      <c r="D39" s="15" t="s">
        <v>41</v>
      </c>
      <c r="E39" s="1"/>
      <c r="F39" s="16">
        <f t="shared" si="0"/>
        <v>0</v>
      </c>
    </row>
    <row r="40" spans="1:6" ht="15">
      <c r="A40" s="11" t="s">
        <v>16</v>
      </c>
      <c r="B40" s="23" t="s">
        <v>23</v>
      </c>
      <c r="C40" s="14">
        <v>1</v>
      </c>
      <c r="D40" s="15" t="s">
        <v>41</v>
      </c>
      <c r="E40" s="1"/>
      <c r="F40" s="16">
        <f t="shared" si="0"/>
        <v>0</v>
      </c>
    </row>
    <row r="41" spans="1:6" ht="62.25" customHeight="1">
      <c r="A41" s="11">
        <v>15</v>
      </c>
      <c r="B41" s="25" t="s">
        <v>45</v>
      </c>
      <c r="C41" s="22"/>
      <c r="D41" s="15"/>
      <c r="E41" s="1"/>
      <c r="F41" s="16">
        <f t="shared" si="0"/>
        <v>0</v>
      </c>
    </row>
    <row r="42" spans="1:6" ht="15">
      <c r="A42" s="11" t="s">
        <v>8</v>
      </c>
      <c r="B42" s="23" t="s">
        <v>27</v>
      </c>
      <c r="C42" s="14">
        <v>4</v>
      </c>
      <c r="D42" s="15" t="s">
        <v>41</v>
      </c>
      <c r="E42" s="1"/>
      <c r="F42" s="16">
        <f t="shared" si="0"/>
        <v>0</v>
      </c>
    </row>
    <row r="43" spans="1:6" ht="45">
      <c r="A43" s="11">
        <v>16</v>
      </c>
      <c r="B43" s="21" t="s">
        <v>46</v>
      </c>
      <c r="C43" s="14">
        <v>1</v>
      </c>
      <c r="D43" s="15" t="s">
        <v>35</v>
      </c>
      <c r="E43" s="1"/>
      <c r="F43" s="16">
        <f t="shared" si="0"/>
        <v>0</v>
      </c>
    </row>
    <row r="44" spans="1:6" ht="45">
      <c r="A44" s="11">
        <v>17</v>
      </c>
      <c r="B44" s="21" t="s">
        <v>47</v>
      </c>
      <c r="C44" s="14">
        <v>1</v>
      </c>
      <c r="D44" s="15" t="s">
        <v>35</v>
      </c>
      <c r="E44" s="1"/>
      <c r="F44" s="16">
        <f t="shared" si="0"/>
        <v>0</v>
      </c>
    </row>
    <row r="45" spans="1:6" ht="60">
      <c r="A45" s="27">
        <v>18</v>
      </c>
      <c r="B45" s="21" t="s">
        <v>48</v>
      </c>
      <c r="C45" s="28">
        <v>2</v>
      </c>
      <c r="D45" s="29" t="s">
        <v>21</v>
      </c>
      <c r="E45" s="1"/>
      <c r="F45" s="16">
        <f t="shared" si="0"/>
        <v>0</v>
      </c>
    </row>
    <row r="46" spans="1:6" ht="105">
      <c r="A46" s="11">
        <v>19</v>
      </c>
      <c r="B46" s="30" t="s">
        <v>49</v>
      </c>
      <c r="C46" s="22"/>
      <c r="D46" s="15"/>
      <c r="E46" s="1"/>
      <c r="F46" s="16">
        <f t="shared" si="0"/>
        <v>0</v>
      </c>
    </row>
    <row r="47" spans="1:6" ht="15">
      <c r="A47" s="11" t="s">
        <v>8</v>
      </c>
      <c r="B47" s="30" t="s">
        <v>50</v>
      </c>
      <c r="C47" s="14">
        <v>15</v>
      </c>
      <c r="D47" s="15" t="s">
        <v>24</v>
      </c>
      <c r="E47" s="1"/>
      <c r="F47" s="16">
        <f t="shared" si="0"/>
        <v>0</v>
      </c>
    </row>
    <row r="48" spans="1:6" ht="15">
      <c r="A48" s="11" t="s">
        <v>16</v>
      </c>
      <c r="B48" s="30" t="s">
        <v>51</v>
      </c>
      <c r="C48" s="14">
        <v>15</v>
      </c>
      <c r="D48" s="15" t="s">
        <v>24</v>
      </c>
      <c r="E48" s="1"/>
      <c r="F48" s="16">
        <f t="shared" si="0"/>
        <v>0</v>
      </c>
    </row>
    <row r="49" spans="1:6" ht="75">
      <c r="A49" s="11">
        <v>20</v>
      </c>
      <c r="B49" s="12" t="s">
        <v>52</v>
      </c>
      <c r="C49" s="14">
        <v>1</v>
      </c>
      <c r="D49" s="15" t="s">
        <v>10</v>
      </c>
      <c r="E49" s="1"/>
      <c r="F49" s="16">
        <f t="shared" si="0"/>
        <v>0</v>
      </c>
    </row>
    <row r="50" spans="1:6" ht="46.5" customHeight="1">
      <c r="A50" s="11">
        <v>21</v>
      </c>
      <c r="B50" s="31" t="s">
        <v>53</v>
      </c>
      <c r="C50" s="11"/>
      <c r="D50" s="11"/>
      <c r="E50" s="3"/>
      <c r="F50" s="16">
        <f t="shared" si="0"/>
        <v>0</v>
      </c>
    </row>
    <row r="51" spans="1:6" ht="15">
      <c r="A51" s="11" t="s">
        <v>8</v>
      </c>
      <c r="B51" s="23" t="s">
        <v>54</v>
      </c>
      <c r="C51" s="11">
        <v>8</v>
      </c>
      <c r="D51" s="15" t="s">
        <v>24</v>
      </c>
      <c r="E51" s="3"/>
      <c r="F51" s="16">
        <f t="shared" si="0"/>
        <v>0</v>
      </c>
    </row>
    <row r="52" spans="1:6" ht="15">
      <c r="A52" s="11" t="s">
        <v>16</v>
      </c>
      <c r="B52" s="23" t="s">
        <v>55</v>
      </c>
      <c r="C52" s="11">
        <v>15</v>
      </c>
      <c r="D52" s="15" t="s">
        <v>24</v>
      </c>
      <c r="E52" s="3"/>
      <c r="F52" s="16">
        <f t="shared" si="0"/>
        <v>0</v>
      </c>
    </row>
    <row r="53" spans="1:6" ht="45">
      <c r="A53" s="11">
        <v>22</v>
      </c>
      <c r="B53" s="30" t="s">
        <v>56</v>
      </c>
      <c r="C53" s="14"/>
      <c r="D53" s="15"/>
      <c r="E53" s="1"/>
      <c r="F53" s="16">
        <f t="shared" si="0"/>
        <v>0</v>
      </c>
    </row>
    <row r="54" spans="1:6" ht="15">
      <c r="A54" s="11" t="s">
        <v>8</v>
      </c>
      <c r="B54" s="23" t="s">
        <v>57</v>
      </c>
      <c r="C54" s="14">
        <v>2</v>
      </c>
      <c r="D54" s="15" t="s">
        <v>41</v>
      </c>
      <c r="E54" s="1"/>
      <c r="F54" s="16">
        <f t="shared" si="0"/>
        <v>0</v>
      </c>
    </row>
    <row r="55" spans="1:6" ht="45">
      <c r="A55" s="11">
        <v>23</v>
      </c>
      <c r="B55" s="30" t="s">
        <v>58</v>
      </c>
      <c r="C55" s="14"/>
      <c r="D55" s="15"/>
      <c r="E55" s="1"/>
      <c r="F55" s="16">
        <f t="shared" si="0"/>
        <v>0</v>
      </c>
    </row>
    <row r="56" spans="1:6" ht="15">
      <c r="A56" s="11" t="s">
        <v>8</v>
      </c>
      <c r="B56" s="23" t="s">
        <v>59</v>
      </c>
      <c r="C56" s="11">
        <v>15</v>
      </c>
      <c r="D56" s="15" t="s">
        <v>24</v>
      </c>
      <c r="E56" s="3"/>
      <c r="F56" s="16">
        <f t="shared" si="0"/>
        <v>0</v>
      </c>
    </row>
    <row r="57" spans="1:6" ht="15">
      <c r="A57" s="11" t="s">
        <v>16</v>
      </c>
      <c r="B57" s="23" t="s">
        <v>60</v>
      </c>
      <c r="C57" s="11">
        <v>8</v>
      </c>
      <c r="D57" s="15" t="s">
        <v>24</v>
      </c>
      <c r="E57" s="3"/>
      <c r="F57" s="16">
        <f t="shared" si="0"/>
        <v>0</v>
      </c>
    </row>
    <row r="58" spans="1:6" ht="30">
      <c r="A58" s="11">
        <v>24</v>
      </c>
      <c r="B58" s="32" t="s">
        <v>61</v>
      </c>
      <c r="C58" s="33"/>
      <c r="D58" s="34"/>
      <c r="E58" s="47"/>
      <c r="F58" s="16">
        <f t="shared" si="0"/>
        <v>0</v>
      </c>
    </row>
    <row r="59" spans="1:6" ht="15">
      <c r="A59" s="11" t="s">
        <v>8</v>
      </c>
      <c r="B59" s="35" t="s">
        <v>43</v>
      </c>
      <c r="C59" s="33">
        <v>2</v>
      </c>
      <c r="D59" s="36" t="s">
        <v>24</v>
      </c>
      <c r="E59" s="47"/>
      <c r="F59" s="16">
        <f t="shared" si="0"/>
        <v>0</v>
      </c>
    </row>
    <row r="60" spans="1:6" ht="45">
      <c r="A60" s="11">
        <v>25</v>
      </c>
      <c r="B60" s="32" t="s">
        <v>62</v>
      </c>
      <c r="C60" s="37">
        <v>6</v>
      </c>
      <c r="D60" s="36" t="s">
        <v>24</v>
      </c>
      <c r="E60" s="47"/>
      <c r="F60" s="16">
        <f t="shared" si="0"/>
        <v>0</v>
      </c>
    </row>
    <row r="61" spans="1:6" ht="45">
      <c r="A61" s="34">
        <v>26</v>
      </c>
      <c r="B61" s="35" t="s">
        <v>63</v>
      </c>
      <c r="C61" s="34">
        <v>11</v>
      </c>
      <c r="D61" s="34" t="s">
        <v>41</v>
      </c>
      <c r="E61" s="4"/>
      <c r="F61" s="16">
        <f t="shared" si="0"/>
        <v>0</v>
      </c>
    </row>
    <row r="62" spans="1:6" ht="30">
      <c r="A62" s="11">
        <v>27</v>
      </c>
      <c r="B62" s="13" t="s">
        <v>64</v>
      </c>
      <c r="C62" s="11">
        <v>0.5</v>
      </c>
      <c r="D62" s="15" t="s">
        <v>65</v>
      </c>
      <c r="E62" s="3"/>
      <c r="F62" s="16">
        <f t="shared" si="0"/>
        <v>0</v>
      </c>
    </row>
    <row r="63" spans="1:6" ht="60">
      <c r="A63" s="11">
        <v>28</v>
      </c>
      <c r="B63" s="13" t="s">
        <v>66</v>
      </c>
      <c r="C63" s="28">
        <v>3</v>
      </c>
      <c r="D63" s="29" t="s">
        <v>21</v>
      </c>
      <c r="E63" s="1"/>
      <c r="F63" s="16">
        <f t="shared" si="0"/>
        <v>0</v>
      </c>
    </row>
    <row r="64" spans="1:6" ht="15">
      <c r="A64" s="11"/>
      <c r="B64" s="38" t="s">
        <v>67</v>
      </c>
      <c r="C64" s="39"/>
      <c r="D64" s="39"/>
      <c r="E64" s="48"/>
      <c r="F64" s="41">
        <f>SUM(F6:F63)</f>
        <v>0</v>
      </c>
    </row>
    <row r="65" spans="1:6" ht="45">
      <c r="A65" s="11">
        <v>29</v>
      </c>
      <c r="B65" s="21" t="s">
        <v>68</v>
      </c>
      <c r="C65" s="14"/>
      <c r="D65" s="11"/>
      <c r="E65" s="1"/>
      <c r="F65" s="16">
        <f t="shared" si="0"/>
        <v>0</v>
      </c>
    </row>
    <row r="66" spans="1:6" ht="15">
      <c r="A66" s="11" t="s">
        <v>8</v>
      </c>
      <c r="B66" s="21" t="s">
        <v>23</v>
      </c>
      <c r="C66" s="14">
        <v>15</v>
      </c>
      <c r="D66" s="15" t="s">
        <v>24</v>
      </c>
      <c r="E66" s="1"/>
      <c r="F66" s="16">
        <f t="shared" si="0"/>
        <v>0</v>
      </c>
    </row>
    <row r="67" spans="1:6" ht="15">
      <c r="A67" s="11" t="s">
        <v>16</v>
      </c>
      <c r="B67" s="23" t="s">
        <v>25</v>
      </c>
      <c r="C67" s="14">
        <v>10</v>
      </c>
      <c r="D67" s="15" t="s">
        <v>24</v>
      </c>
      <c r="E67" s="1"/>
      <c r="F67" s="16">
        <f t="shared" si="0"/>
        <v>0</v>
      </c>
    </row>
    <row r="68" spans="1:6" ht="33.75" customHeight="1">
      <c r="A68" s="11">
        <v>30</v>
      </c>
      <c r="B68" s="35" t="s">
        <v>69</v>
      </c>
      <c r="C68" s="27">
        <v>11</v>
      </c>
      <c r="D68" s="34" t="s">
        <v>41</v>
      </c>
      <c r="E68" s="49"/>
      <c r="F68" s="16">
        <f t="shared" si="0"/>
        <v>0</v>
      </c>
    </row>
    <row r="69" spans="1:6" ht="15">
      <c r="A69" s="11"/>
      <c r="B69" s="38" t="s">
        <v>70</v>
      </c>
      <c r="C69" s="39"/>
      <c r="D69" s="39"/>
      <c r="E69" s="48"/>
      <c r="F69" s="41">
        <f>SUM(F66:F68)</f>
        <v>0</v>
      </c>
    </row>
    <row r="70" spans="1:6" ht="15">
      <c r="A70" s="11"/>
      <c r="B70" s="38" t="s">
        <v>71</v>
      </c>
      <c r="C70" s="39"/>
      <c r="D70" s="39"/>
      <c r="E70" s="40"/>
      <c r="F70" s="41">
        <f>F64-F69</f>
        <v>0</v>
      </c>
    </row>
  </sheetData>
  <sheetProtection/>
  <mergeCells count="3">
    <mergeCell ref="A1:F1"/>
    <mergeCell ref="A2:F2"/>
    <mergeCell ref="E3:F3"/>
  </mergeCells>
  <printOptions/>
  <pageMargins left="0.7" right="0.7" top="0.75" bottom="0.75" header="0.3" footer="0.3"/>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2020-09-19T07:09:58Z</dcterms:modified>
  <cp:category/>
  <cp:version/>
  <cp:contentType/>
  <cp:contentStatus/>
</cp:coreProperties>
</file>